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an\OneDrive\Рабочий стол\Мои документы\КАТАЛОГ\Все прайс листы для зарег пользователей\"/>
    </mc:Choice>
  </mc:AlternateContent>
  <xr:revisionPtr revIDLastSave="0" documentId="8_{354B09B9-9043-4F04-9E2C-6D048538A362}" xr6:coauthVersionLast="47" xr6:coauthVersionMax="47" xr10:uidLastSave="{00000000-0000-0000-0000-000000000000}"/>
  <bookViews>
    <workbookView xWindow="-120" yWindow="-120" windowWidth="20730" windowHeight="11160" tabRatio="709" xr2:uid="{00000000-000D-0000-FFFF-FFFF00000000}"/>
  </bookViews>
  <sheets>
    <sheet name="Мульчер на трактор" sheetId="1" r:id="rId1"/>
    <sheet name="Мульчер на экскаватор" sheetId="2" r:id="rId2"/>
    <sheet name="Косилка навесная" sheetId="4" r:id="rId3"/>
    <sheet name="Косилка гидравлическая" sheetId="5" r:id="rId4"/>
    <sheet name="Косилка смещаемая" sheetId="15" r:id="rId5"/>
    <sheet name="Лист1" sheetId="7" state="hidden" r:id="rId6"/>
    <sheet name="Косилка на манипуляторе" sheetId="16" r:id="rId7"/>
    <sheet name="Мульчер на погрузчик" sheetId="9" r:id="rId8"/>
    <sheet name="Мульчерное спецшасси " sheetId="11" r:id="rId9"/>
    <sheet name="iCut " sheetId="14" r:id="rId10"/>
    <sheet name="головы косилок" sheetId="13" r:id="rId11"/>
  </sheets>
  <definedNames>
    <definedName name="Z_8C08D49B_68C5_4D14_85F7_D348DADD5645_.wvu.Rows" localSheetId="0" hidden="1">'Мульчер на трактор'!$18:$18,'Мульчер на трактор'!#REF!</definedName>
    <definedName name="Z_98115EA8_EBD9_4763_AA9C_FD4C48C3B592_.wvu.Rows" localSheetId="6" hidden="1">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</definedName>
    <definedName name="Z_98115EA8_EBD9_4763_AA9C_FD4C48C3B592_.wvu.Rows" localSheetId="4" hidden="1">'Косилка смещаемая'!#REF!,'Косилка смещаемая'!#REF!,'Косилка смещаемая'!#REF!,'Косилка смещаемая'!#REF!,'Косилка смещаемая'!#REF!</definedName>
    <definedName name="Z_98115EA8_EBD9_4763_AA9C_FD4C48C3B592_.wvu.Rows" localSheetId="0" hidden="1">'Мульчер на трактор'!$18:$18,'Мульчер на трактор'!#REF!</definedName>
  </definedNames>
  <calcPr calcId="181029"/>
  <customWorkbookViews>
    <customWorkbookView name="Аймединов - Личное представление" guid="{98115EA8-EBD9-4763-AA9C-FD4C48C3B592}" mergeInterval="0" personalView="1" maximized="1" xWindow="1" yWindow="1" windowWidth="1920" windowHeight="876" activeSheetId="1" showFormulaBar="0"/>
    <customWorkbookView name="pzoiko - Личное представление" guid="{8C08D49B-68C5-4D14-85F7-D348DADD5645}" mergeInterval="0" personalView="1" maximized="1" xWindow="1" yWindow="1" windowWidth="1276" windowHeight="799" activeSheetId="2"/>
  </customWorkbookViews>
  <fileRecoveryPr autoRecover="0"/>
</workbook>
</file>

<file path=xl/calcChain.xml><?xml version="1.0" encoding="utf-8"?>
<calcChain xmlns="http://schemas.openxmlformats.org/spreadsheetml/2006/main">
  <c r="G40" i="1" l="1"/>
  <c r="G33" i="1"/>
  <c r="G34" i="1"/>
  <c r="G38" i="1" l="1"/>
  <c r="G37" i="1"/>
  <c r="G24" i="1"/>
  <c r="G23" i="1"/>
  <c r="G22" i="1"/>
  <c r="G21" i="1"/>
  <c r="H69" i="2"/>
  <c r="H59" i="2"/>
  <c r="H57" i="2"/>
  <c r="H56" i="2"/>
  <c r="H46" i="2"/>
  <c r="H45" i="2"/>
  <c r="H28" i="2"/>
  <c r="H27" i="2"/>
  <c r="H26" i="2"/>
  <c r="H6" i="2"/>
  <c r="H5" i="2"/>
  <c r="J162" i="16" l="1"/>
  <c r="J161" i="16"/>
  <c r="J159" i="16"/>
  <c r="J158" i="16"/>
  <c r="J155" i="16"/>
  <c r="J154" i="16"/>
  <c r="J152" i="16"/>
  <c r="J151" i="16"/>
  <c r="J150" i="16"/>
  <c r="J149" i="16"/>
  <c r="J83" i="16" l="1"/>
  <c r="J84" i="16"/>
  <c r="J79" i="16"/>
  <c r="J80" i="16"/>
  <c r="J62" i="16"/>
  <c r="J53" i="16"/>
  <c r="J39" i="16"/>
  <c r="J36" i="16"/>
  <c r="J28" i="16"/>
  <c r="J71" i="15"/>
  <c r="J70" i="15"/>
  <c r="J68" i="15"/>
  <c r="J67" i="15"/>
  <c r="J66" i="15"/>
  <c r="J171" i="16" l="1"/>
  <c r="J170" i="16"/>
  <c r="J120" i="16" l="1"/>
  <c r="J82" i="16"/>
  <c r="H35" i="2" l="1"/>
  <c r="H34" i="2"/>
  <c r="G5" i="1"/>
  <c r="G43" i="14" l="1"/>
  <c r="G42" i="14"/>
  <c r="G41" i="14"/>
  <c r="G40" i="14"/>
  <c r="G39" i="14"/>
  <c r="G38" i="14"/>
  <c r="G37" i="14"/>
  <c r="G36" i="14"/>
  <c r="G35" i="14"/>
  <c r="G34" i="14"/>
  <c r="G19" i="14" l="1"/>
  <c r="J208" i="16" l="1"/>
  <c r="J199" i="16"/>
  <c r="J198" i="16"/>
  <c r="J196" i="16"/>
  <c r="J195" i="16"/>
  <c r="J194" i="16"/>
  <c r="J190" i="16"/>
  <c r="J189" i="16"/>
  <c r="J188" i="16"/>
  <c r="J184" i="16"/>
  <c r="J182" i="16"/>
  <c r="J178" i="16"/>
  <c r="J177" i="16"/>
  <c r="J176" i="16"/>
  <c r="J175" i="16"/>
  <c r="J174" i="16"/>
  <c r="J173" i="16"/>
  <c r="J169" i="16"/>
  <c r="J168" i="16"/>
  <c r="J167" i="16"/>
  <c r="J166" i="16"/>
  <c r="J145" i="16"/>
  <c r="J143" i="16"/>
  <c r="J142" i="16"/>
  <c r="J138" i="16"/>
  <c r="J137" i="16"/>
  <c r="J133" i="16"/>
  <c r="J132" i="16"/>
  <c r="J131" i="16"/>
  <c r="J130" i="16"/>
  <c r="J126" i="16"/>
  <c r="J125" i="16"/>
  <c r="J121" i="16"/>
  <c r="J119" i="16"/>
  <c r="J118" i="16"/>
  <c r="J116" i="16"/>
  <c r="J113" i="16"/>
  <c r="J112" i="16"/>
  <c r="J111" i="16"/>
  <c r="J110" i="16"/>
  <c r="J106" i="16"/>
  <c r="J105" i="16"/>
  <c r="J104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87" i="16"/>
  <c r="J86" i="16"/>
  <c r="J81" i="16"/>
  <c r="J78" i="16"/>
  <c r="J74" i="16"/>
  <c r="J73" i="16"/>
  <c r="J71" i="16"/>
  <c r="J70" i="16"/>
  <c r="J66" i="16"/>
  <c r="J65" i="16"/>
  <c r="J63" i="16"/>
  <c r="J61" i="16"/>
  <c r="J57" i="16"/>
  <c r="J56" i="16"/>
  <c r="J54" i="16"/>
  <c r="J52" i="16"/>
  <c r="J48" i="16"/>
  <c r="J47" i="16"/>
  <c r="J41" i="16"/>
  <c r="J38" i="16"/>
  <c r="J37" i="16"/>
  <c r="J35" i="16"/>
  <c r="J34" i="16"/>
  <c r="J30" i="16"/>
  <c r="J27" i="16"/>
  <c r="J26" i="16"/>
  <c r="J22" i="16"/>
  <c r="J21" i="16"/>
  <c r="J20" i="16"/>
  <c r="J16" i="16"/>
  <c r="J14" i="16"/>
  <c r="J13" i="16"/>
  <c r="J12" i="16"/>
  <c r="J11" i="16"/>
  <c r="J10" i="16"/>
  <c r="J9" i="16"/>
  <c r="J8" i="16"/>
  <c r="J7" i="16"/>
  <c r="J6" i="16"/>
  <c r="J87" i="15" l="1"/>
  <c r="J85" i="15"/>
  <c r="J84" i="15"/>
  <c r="J83" i="15"/>
  <c r="J82" i="15"/>
  <c r="J78" i="15"/>
  <c r="J77" i="15"/>
  <c r="J75" i="15"/>
  <c r="J62" i="15"/>
  <c r="J61" i="15"/>
  <c r="J59" i="15"/>
  <c r="J58" i="15"/>
  <c r="J57" i="15"/>
  <c r="J53" i="15"/>
  <c r="J52" i="15"/>
  <c r="J50" i="15"/>
  <c r="J49" i="15"/>
  <c r="J48" i="15"/>
  <c r="J44" i="15"/>
  <c r="J43" i="15"/>
  <c r="J41" i="15"/>
  <c r="J37" i="15"/>
  <c r="J36" i="15"/>
  <c r="J35" i="15"/>
  <c r="J33" i="15"/>
  <c r="J32" i="15"/>
  <c r="J31" i="15"/>
  <c r="J27" i="15"/>
  <c r="J26" i="15"/>
  <c r="J25" i="15"/>
  <c r="J23" i="15"/>
  <c r="J22" i="15"/>
  <c r="J21" i="15"/>
  <c r="J17" i="15"/>
  <c r="J16" i="15"/>
  <c r="J14" i="15"/>
  <c r="J13" i="15"/>
  <c r="J9" i="15"/>
  <c r="J7" i="15"/>
  <c r="J6" i="15"/>
  <c r="H50" i="2" l="1"/>
  <c r="H51" i="2"/>
  <c r="H49" i="2"/>
  <c r="H53" i="2" l="1"/>
  <c r="I27" i="5"/>
  <c r="E37" i="13"/>
  <c r="G52" i="14" l="1"/>
  <c r="G60" i="14" l="1"/>
  <c r="G53" i="14"/>
  <c r="G8" i="1" l="1"/>
  <c r="G7" i="1"/>
  <c r="G6" i="1"/>
  <c r="G54" i="14" l="1"/>
  <c r="G22" i="14"/>
  <c r="G46" i="14"/>
  <c r="G30" i="14"/>
  <c r="G12" i="14"/>
  <c r="G14" i="14"/>
  <c r="G24" i="14" l="1"/>
  <c r="G20" i="14"/>
  <c r="G11" i="14"/>
  <c r="G8" i="14"/>
  <c r="G58" i="14"/>
  <c r="G17" i="14"/>
  <c r="G56" i="14"/>
  <c r="G32" i="14"/>
  <c r="G48" i="14"/>
  <c r="G6" i="14"/>
  <c r="G9" i="14"/>
  <c r="G15" i="14"/>
  <c r="G7" i="14"/>
  <c r="G13" i="14"/>
  <c r="G16" i="14"/>
  <c r="G18" i="14"/>
  <c r="G23" i="14"/>
  <c r="G25" i="14"/>
  <c r="G29" i="14"/>
  <c r="G31" i="14"/>
  <c r="G47" i="14"/>
  <c r="G45" i="14"/>
  <c r="G51" i="14"/>
  <c r="G55" i="14"/>
  <c r="G57" i="14"/>
  <c r="H20" i="2" l="1"/>
  <c r="H19" i="2"/>
  <c r="H18" i="2"/>
  <c r="H12" i="2"/>
  <c r="H11" i="2"/>
  <c r="H10" i="2"/>
  <c r="H9" i="2"/>
  <c r="H5" i="11" l="1"/>
  <c r="E60" i="13" l="1"/>
  <c r="E54" i="13"/>
  <c r="E48" i="13"/>
  <c r="E52" i="13"/>
  <c r="E51" i="13"/>
  <c r="E46" i="13"/>
  <c r="E43" i="13"/>
  <c r="E34" i="13"/>
  <c r="E33" i="13"/>
  <c r="E30" i="13"/>
  <c r="E29" i="13"/>
  <c r="E26" i="13"/>
  <c r="E25" i="13"/>
  <c r="E22" i="13"/>
  <c r="E19" i="13"/>
  <c r="E18" i="13"/>
  <c r="E17" i="13"/>
  <c r="E14" i="13"/>
  <c r="E13" i="13"/>
  <c r="E12" i="13"/>
  <c r="E11" i="13"/>
  <c r="E5" i="13"/>
  <c r="E6" i="13"/>
  <c r="E7" i="13"/>
  <c r="E8" i="13"/>
  <c r="E58" i="13"/>
  <c r="E57" i="13"/>
  <c r="I6" i="9"/>
  <c r="I5" i="9"/>
  <c r="I10" i="9"/>
  <c r="I11" i="9"/>
  <c r="H48" i="4" l="1"/>
  <c r="I34" i="5"/>
  <c r="I9" i="5"/>
  <c r="I7" i="5"/>
  <c r="I6" i="5"/>
  <c r="I32" i="5"/>
  <c r="I31" i="5"/>
  <c r="I24" i="5"/>
  <c r="I23" i="5"/>
  <c r="I19" i="5"/>
  <c r="I18" i="5"/>
  <c r="H34" i="4" l="1"/>
  <c r="H35" i="4"/>
  <c r="H36" i="4"/>
  <c r="H37" i="4"/>
  <c r="H47" i="4"/>
  <c r="H46" i="4" l="1"/>
  <c r="H44" i="4"/>
  <c r="H43" i="4"/>
  <c r="H42" i="4"/>
  <c r="H38" i="4"/>
  <c r="H32" i="4"/>
  <c r="H31" i="4"/>
  <c r="H27" i="4"/>
  <c r="H26" i="4"/>
  <c r="H22" i="4"/>
  <c r="H21" i="4"/>
  <c r="H20" i="4"/>
  <c r="H19" i="4"/>
  <c r="H18" i="4"/>
  <c r="H17" i="4"/>
  <c r="H16" i="4"/>
  <c r="H15" i="4"/>
  <c r="H14" i="4"/>
  <c r="H13" i="4"/>
  <c r="H12" i="4"/>
  <c r="H11" i="4"/>
  <c r="H7" i="4"/>
  <c r="H6" i="4"/>
  <c r="G32" i="1" l="1"/>
  <c r="G30" i="1"/>
  <c r="G29" i="1" l="1"/>
  <c r="G15" i="1"/>
  <c r="G16" i="1"/>
  <c r="G14" i="1"/>
  <c r="G13" i="1"/>
  <c r="I26" i="5" l="1"/>
  <c r="E40" i="13" l="1"/>
  <c r="J45" i="16"/>
</calcChain>
</file>

<file path=xl/sharedStrings.xml><?xml version="1.0" encoding="utf-8"?>
<sst xmlns="http://schemas.openxmlformats.org/spreadsheetml/2006/main" count="1364" uniqueCount="648">
  <si>
    <t xml:space="preserve">Удаление деревьев диаметром, мм </t>
  </si>
  <si>
    <t xml:space="preserve">Рабочая ширина, мм </t>
  </si>
  <si>
    <t>Дополнительные опции</t>
  </si>
  <si>
    <t>до 200</t>
  </si>
  <si>
    <t>до 250</t>
  </si>
  <si>
    <t xml:space="preserve">Дилер </t>
  </si>
  <si>
    <t>TFC-DT/F 2000                                                     (с фиксированными молотками)</t>
  </si>
  <si>
    <t>до 400</t>
  </si>
  <si>
    <t>Необходимая масса экскаватора, т</t>
  </si>
  <si>
    <t>от 5 до 8</t>
  </si>
  <si>
    <t>Неоходимый поток масла в гидравлической системе экскаватора, л/мин</t>
  </si>
  <si>
    <t>от 120 до 130</t>
  </si>
  <si>
    <t xml:space="preserve">от 170 до 180 </t>
  </si>
  <si>
    <t xml:space="preserve">Рекомендованная мощность трактора, л.с. </t>
  </si>
  <si>
    <t>от 25 до 40</t>
  </si>
  <si>
    <t xml:space="preserve">Ширина захвата скашивания, мм </t>
  </si>
  <si>
    <t>от 50 до 70</t>
  </si>
  <si>
    <t>от 60 до 80</t>
  </si>
  <si>
    <t>Дилер</t>
  </si>
  <si>
    <t>ME 125-155</t>
  </si>
  <si>
    <t>от 20 до 25</t>
  </si>
  <si>
    <t>от 25 до 30</t>
  </si>
  <si>
    <t>MT 140-160-180-200</t>
  </si>
  <si>
    <t>от 30 до 45</t>
  </si>
  <si>
    <t>MT 140 (стандарт)</t>
  </si>
  <si>
    <t>MT 140 (с гидравлическим смещением)</t>
  </si>
  <si>
    <t>56 (Y) лезвий</t>
  </si>
  <si>
    <t>от 35 до 50</t>
  </si>
  <si>
    <t>MT 160 (с гидравлическим смещением)</t>
  </si>
  <si>
    <t>MT 160 (стандарт)</t>
  </si>
  <si>
    <t>MT 180 (стандарт)</t>
  </si>
  <si>
    <t>от 45 до 60</t>
  </si>
  <si>
    <t>MT 180 (с гидравлическим смещением)</t>
  </si>
  <si>
    <t>до 15 (трава)</t>
  </si>
  <si>
    <t>MT 200 (с гидравлическим смещением)</t>
  </si>
  <si>
    <t>MC 180</t>
  </si>
  <si>
    <t>от 55 до 70</t>
  </si>
  <si>
    <t>до 40 (трава, кустарник, дерево)</t>
  </si>
  <si>
    <t>от 70 до 80</t>
  </si>
  <si>
    <t>MC 180-210</t>
  </si>
  <si>
    <t>от 70 до 130</t>
  </si>
  <si>
    <t>1,5-3</t>
  </si>
  <si>
    <t>3,5-5</t>
  </si>
  <si>
    <t>от 6 до 10</t>
  </si>
  <si>
    <t>55-100 л.с.</t>
  </si>
  <si>
    <t>от 12 до 24</t>
  </si>
  <si>
    <t>30-48</t>
  </si>
  <si>
    <t>60-100</t>
  </si>
  <si>
    <t>90-100</t>
  </si>
  <si>
    <t>65-80</t>
  </si>
  <si>
    <t>75-95</t>
  </si>
  <si>
    <t>190-210</t>
  </si>
  <si>
    <t>от 75 до 130</t>
  </si>
  <si>
    <t>от 80 до 130</t>
  </si>
  <si>
    <t xml:space="preserve">Максимальный диаметр скашивания травы, кустарников, деревьев мм </t>
  </si>
  <si>
    <t>THME 60-80</t>
  </si>
  <si>
    <t>THLD 85-105</t>
  </si>
  <si>
    <t>THM 105-125</t>
  </si>
  <si>
    <t>TIR 150</t>
  </si>
  <si>
    <t>Максимальное боковое смещение, мм</t>
  </si>
  <si>
    <t>Угол поворота головки, градусов</t>
  </si>
  <si>
    <t>ZME 125-155</t>
  </si>
  <si>
    <t>ZME 125</t>
  </si>
  <si>
    <t>ZME 155</t>
  </si>
  <si>
    <t>72 (Y) лезвий</t>
  </si>
  <si>
    <t xml:space="preserve">от 50 до 80 </t>
  </si>
  <si>
    <t>45/90</t>
  </si>
  <si>
    <t>ZL 1600 -1800-2000</t>
  </si>
  <si>
    <t>ZL 1600</t>
  </si>
  <si>
    <t>50/90</t>
  </si>
  <si>
    <t>от 50 до 100</t>
  </si>
  <si>
    <t>ZL 1800</t>
  </si>
  <si>
    <t>ZL 2000</t>
  </si>
  <si>
    <t xml:space="preserve">от 60 до 100 </t>
  </si>
  <si>
    <t>от 70 до 100</t>
  </si>
  <si>
    <t>60/90</t>
  </si>
  <si>
    <t>ZLE 1600 -1800-2000</t>
  </si>
  <si>
    <t>ZLE 1600</t>
  </si>
  <si>
    <t>ZLE 1800</t>
  </si>
  <si>
    <t>ZLE 2000</t>
  </si>
  <si>
    <t>TLP 160 -200-250</t>
  </si>
  <si>
    <t>TLP 160</t>
  </si>
  <si>
    <t>70/90</t>
  </si>
  <si>
    <t>TLP 200</t>
  </si>
  <si>
    <t>от 80 до 110</t>
  </si>
  <si>
    <t>TLP 250</t>
  </si>
  <si>
    <t>от 90 до 120</t>
  </si>
  <si>
    <t>MC 210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</si>
  <si>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>*</t>
    </r>
  </si>
  <si>
    <r>
      <t>Розница</t>
    </r>
    <r>
      <rPr>
        <sz val="10"/>
        <color theme="1"/>
        <rFont val="Arial Narrow"/>
        <family val="2"/>
        <charset val="204"/>
      </rPr>
      <t xml:space="preserve"> </t>
    </r>
    <r>
      <rPr>
        <sz val="10"/>
        <color rgb="FFFF0000"/>
        <rFont val="Arial Narrow"/>
        <family val="2"/>
        <charset val="204"/>
      </rPr>
      <t>*</t>
    </r>
  </si>
  <si>
    <r>
      <t xml:space="preserve">Розница </t>
    </r>
    <r>
      <rPr>
        <sz val="10"/>
        <color rgb="FFFF0000"/>
        <rFont val="Arial Narrow"/>
        <family val="2"/>
        <charset val="204"/>
      </rPr>
      <t>*</t>
    </r>
  </si>
  <si>
    <t xml:space="preserve">Ширина захвата скашивания, мм  </t>
  </si>
  <si>
    <t>Модель мульчера  FERRI s.r.l.   на экскаватор</t>
  </si>
  <si>
    <t xml:space="preserve">Модель косилки FERRI s.r.l.   навесная   </t>
  </si>
  <si>
    <t xml:space="preserve">Модель косилки FERRI s.r.l.                                              на экскаватор            </t>
  </si>
  <si>
    <t>Модель косилки FERRI s.r.l.                        смещаемая</t>
  </si>
  <si>
    <t>Тип лезвий, молотков, кол-во</t>
  </si>
  <si>
    <t>Тип лезвий, молотков,       кол-во</t>
  </si>
  <si>
    <t>до 20 (трава, кустарник)</t>
  </si>
  <si>
    <t>32 (Y) функциональных лезвия</t>
  </si>
  <si>
    <t>40 (Y) функциональных лезвия</t>
  </si>
  <si>
    <t>www.ferrirus.ru</t>
  </si>
  <si>
    <t>Необходимый поток масла в гидравлической системе экскаватора, л/мин</t>
  </si>
  <si>
    <t>Необходимая мощнсть трактора, л.с.</t>
  </si>
  <si>
    <t>Стоимость базовой комплектации, евро</t>
  </si>
  <si>
    <r>
      <rPr>
        <b/>
        <sz val="14"/>
        <color theme="1"/>
        <rFont val="Arial Narrow"/>
        <family val="2"/>
        <charset val="204"/>
      </rPr>
      <t xml:space="preserve">Розница </t>
    </r>
    <r>
      <rPr>
        <b/>
        <sz val="14"/>
        <color rgb="FFFF0000"/>
        <rFont val="Arial Narrow"/>
        <family val="2"/>
        <charset val="204"/>
      </rPr>
      <t>*</t>
    </r>
  </si>
  <si>
    <t>от 130 до 150</t>
  </si>
  <si>
    <t>от 110 до 130</t>
  </si>
  <si>
    <t>TKP 710-830-930</t>
  </si>
  <si>
    <t>от 100 до 120</t>
  </si>
  <si>
    <t>TKD 560</t>
  </si>
  <si>
    <t>от 90 до 110</t>
  </si>
  <si>
    <t>TST 50-100</t>
  </si>
  <si>
    <t>от 80 до 100</t>
  </si>
  <si>
    <t>TXV 50-60</t>
  </si>
  <si>
    <t>TGA 58 Z</t>
  </si>
  <si>
    <t>от 70 до 90</t>
  </si>
  <si>
    <t>TP 51-TP 61</t>
  </si>
  <si>
    <t>TM46 -TM56</t>
  </si>
  <si>
    <t>от 40 до 60</t>
  </si>
  <si>
    <t>Стоимость базовой комплектации,евро</t>
  </si>
  <si>
    <t>Тип лезвий, молотков,   кол-во</t>
  </si>
  <si>
    <t xml:space="preserve">Максимальный горизонтальный рабочий захват, мм </t>
  </si>
  <si>
    <t>Модель косилки  FERRI s.r.l.                                  на манипуляторе</t>
  </si>
  <si>
    <t>Комплектация:
- мульчер;
- толкающая механическая рама;
- карданный вал.
Подходят под трактора:
МТЗ 1221, МТЗ 1523, ХТЗ-150 и аналоги (смотрите требуемую мощность во втором столбце)</t>
  </si>
  <si>
    <t>Комплектация:
- мульчер;
- толкающая механическая рама;
- карданный вал.
Подходят под трактора:
МТЗ 1523, МТЗ 2022, ХТЗ-150, К-700 и аналоги (смотрите требуемую мощность во втором столбце)</t>
  </si>
  <si>
    <t>Комплектация:
- мульчер;
- монтажная рама;
- регулировочный клапан.</t>
  </si>
  <si>
    <t>от 9 до 15</t>
  </si>
  <si>
    <t>60-90</t>
  </si>
  <si>
    <t>от 12 до 21</t>
  </si>
  <si>
    <t>THFP/F 130                                                    (с фиксированными резцами)</t>
  </si>
  <si>
    <t>от 22 до 35</t>
  </si>
  <si>
    <t xml:space="preserve">Максимальный диаметр скашивания травы кустарников,  мм </t>
  </si>
  <si>
    <t>Комплектация:
- косилка;
- карданный вал.</t>
  </si>
  <si>
    <t xml:space="preserve">Комплектация:
- мульчер;
- монтажная рама;
- регулировочный клапан.
Подходит на миниэкскаваторы, усиленные экскваторы-погрузчики.   </t>
  </si>
  <si>
    <t xml:space="preserve">Комплектация:
- мульчер;
- монтажная рама;
- регулировочный клапан.
Подходит на экскаваторы класса ЕК-12, ЕК-14.
</t>
  </si>
  <si>
    <t>Комплектация:
- косилка;
- карданный вал;
- салазки.</t>
  </si>
  <si>
    <t>TME 80</t>
  </si>
  <si>
    <t>TID 100</t>
  </si>
  <si>
    <t>Комплектация:
- косилка;
- монтажная плита;
- калибровочный клапан;
- плавающая система.</t>
  </si>
  <si>
    <t xml:space="preserve">THME 60 </t>
  </si>
  <si>
    <t xml:space="preserve">THME 80 </t>
  </si>
  <si>
    <t>от 24 до 32</t>
  </si>
  <si>
    <t>THLD 85</t>
  </si>
  <si>
    <t xml:space="preserve">THLD 105 </t>
  </si>
  <si>
    <t>до 30/40 (трава, кустарник)</t>
  </si>
  <si>
    <t>мультифункциональные лезвия / молотки</t>
  </si>
  <si>
    <t>THM 105</t>
  </si>
  <si>
    <t xml:space="preserve">THM 125 </t>
  </si>
  <si>
    <t>до 40/60/80 (трава, кустарник, дерево)</t>
  </si>
  <si>
    <t>Y-лезвия / молотки / усиленные молотки</t>
  </si>
  <si>
    <t>от 10 до 15</t>
  </si>
  <si>
    <t>до 50 / 70 (трава, кустарник, дерево)</t>
  </si>
  <si>
    <t>Многофункциональные лезвия / молотки</t>
  </si>
  <si>
    <t>TSKID 1800</t>
  </si>
  <si>
    <t xml:space="preserve">TSKID 2000 </t>
  </si>
  <si>
    <t>30 / 50 (трава, кустарник)</t>
  </si>
  <si>
    <t>лезвия / молотки</t>
  </si>
  <si>
    <t>от 18 до 30</t>
  </si>
  <si>
    <t>15 (трава, кустарник)</t>
  </si>
  <si>
    <t>30 / 40 (трава, кустарник)</t>
  </si>
  <si>
    <t>Y-лезвия / молотки</t>
  </si>
  <si>
    <t>ZTE 2300</t>
  </si>
  <si>
    <t>Комплектация:
- косилка;
- карданный вал;
- плавающая система;
- регулируемые салазки.</t>
  </si>
  <si>
    <t>многофункциональные лезвия / молотки</t>
  </si>
  <si>
    <t>Комплектация:
- косилка;
- карданный вал;
- плавающая система.</t>
  </si>
  <si>
    <t>40 (трава, кустарник)</t>
  </si>
  <si>
    <t>ZHE 2500</t>
  </si>
  <si>
    <t>от 100 до 160</t>
  </si>
  <si>
    <t>40 / 50 (трава, кустарник)</t>
  </si>
  <si>
    <t>Y-лезвия</t>
  </si>
  <si>
    <t>Опции</t>
  </si>
  <si>
    <t>T460</t>
  </si>
  <si>
    <t>от 50 до 60</t>
  </si>
  <si>
    <t>20 / 30 (трава, кустарник)</t>
  </si>
  <si>
    <t>многофункциональные лезвия</t>
  </si>
  <si>
    <t>T470P</t>
  </si>
  <si>
    <t>от 50 до 80</t>
  </si>
  <si>
    <t>30 / 40 (трава кустарник)</t>
  </si>
  <si>
    <t>Y-лезвия, молотки</t>
  </si>
  <si>
    <t>Масляной кулер с термостатом для моделей  - дополнительно к стоимости косилки</t>
  </si>
  <si>
    <t>T460 Smart Country (рычажное управление)</t>
  </si>
  <si>
    <t>30 /40 (трава, кустарник)</t>
  </si>
  <si>
    <t>многофункциональные леззвия / молотки</t>
  </si>
  <si>
    <t>Бампер с системой освещения - дополнительно к стоимости косилки</t>
  </si>
  <si>
    <t>T380D</t>
  </si>
  <si>
    <t>30 (трава, кустарник)</t>
  </si>
  <si>
    <t>T430D</t>
  </si>
  <si>
    <t>T430D Smart Trial (рычажное управление)</t>
  </si>
  <si>
    <t>T430DR Smart Trial (рычажное управление) для трактора с реверсом</t>
  </si>
  <si>
    <t>T430DR Smart Trial (джойстик) для трактора с реверсом</t>
  </si>
  <si>
    <t>Y-лезвия и молотки</t>
  </si>
  <si>
    <t>Привод головки - зубчатый ремень - дополнительно</t>
  </si>
  <si>
    <t>30 / 40 (дерево)</t>
  </si>
  <si>
    <t>30 /40 (дерево)</t>
  </si>
  <si>
    <t>40 / 60 (трава, кустарник, дерево)</t>
  </si>
  <si>
    <t>F 230</t>
  </si>
  <si>
    <t>Универсальные лезвия</t>
  </si>
  <si>
    <t>F 270</t>
  </si>
  <si>
    <t>Универсальные лезвия / молотки</t>
  </si>
  <si>
    <t>MKD 230-250-280-300</t>
  </si>
  <si>
    <t>40 / 80 (трава, кустарник, дерево)</t>
  </si>
  <si>
    <t>Привод головки - зубчатый ремень - дополнительно (для версии Energy)</t>
  </si>
  <si>
    <t>TGA 58Z Profit Classic (рычажное управление)</t>
  </si>
  <si>
    <t>TGA 58Z Profit Comfort (электро-гидравлическое управление - джойстик)</t>
  </si>
  <si>
    <t>40/50 (трава, кустарник)</t>
  </si>
  <si>
    <t>TXV 50 Energy Classic (рычажное управление)</t>
  </si>
  <si>
    <t>TXV 50 Energy Comfort (электро-гидравлическое управление - джойстик)</t>
  </si>
  <si>
    <t>TXV 60 Energy Classic (рычажное управление)</t>
  </si>
  <si>
    <t>TXV 60 Energy Comfort (электро-гидравлическое управление - джойстик)</t>
  </si>
  <si>
    <t>TKZ 80</t>
  </si>
  <si>
    <t>TKD 560 Eagle Advance Tronic (электро-гидравлическое управление - джойстик)</t>
  </si>
  <si>
    <t>TSH 620 Energy Classic (рычажное управление)</t>
  </si>
  <si>
    <t>TSH 720Z Energy Classic (рычажное управление)</t>
  </si>
  <si>
    <t>Комплектация:
- косилка;
- стабилизаторы;
- Delta yoke.</t>
  </si>
  <si>
    <t>Косилка</t>
  </si>
  <si>
    <t>T530P</t>
  </si>
  <si>
    <t>30 (трава кустарник)</t>
  </si>
  <si>
    <t>T530P Smart Trial (рычажное управление)</t>
  </si>
  <si>
    <t>T530P Smart Trial (джойстик)</t>
  </si>
  <si>
    <t>Необходимая мощность погрузчика (минипогрузчика)</t>
  </si>
  <si>
    <t>70-100</t>
  </si>
  <si>
    <t>Вес, кг</t>
  </si>
  <si>
    <t>120-130</t>
  </si>
  <si>
    <t>Розница</t>
  </si>
  <si>
    <t>90-150</t>
  </si>
  <si>
    <t>70-90</t>
  </si>
  <si>
    <t>Абсорбирование, л.с.</t>
  </si>
  <si>
    <t>TSKF/F 1800 POWER (с фиксированными резцами)</t>
  </si>
  <si>
    <t>TSKF/F 2200 POWER (с фиксированными резцами)</t>
  </si>
  <si>
    <t>Гидровращатель (тилротатор) для поворота головки на 180 град, и работы в двух направлениях</t>
  </si>
  <si>
    <t>Самовыравнивающее устройство (кронштейн для режущей головки)</t>
  </si>
  <si>
    <t>F 230-270</t>
  </si>
  <si>
    <t>Электроуправление фронтальной шторкой (в случае отсутсвия второй гидролинии)</t>
  </si>
  <si>
    <t>Усиленный гидромотор, 47 см3 (добавить к цене)</t>
  </si>
  <si>
    <t>Регулируемый прикатной ролик THFS/R 80</t>
  </si>
  <si>
    <t>Регулируемый прикатной ролик THFS/R 100</t>
  </si>
  <si>
    <t>Усиленный гидромотор, 64 см3 (добавить к цене)</t>
  </si>
  <si>
    <t>TST 50-100 Tris Plus (джойстик) Electra, приводится от ВОМ трактора</t>
  </si>
  <si>
    <t>T470P Smart Trial (рычажное управление)</t>
  </si>
  <si>
    <t>TST T 50-100 E (джойстик) Electra, приводится от ГИДРОСИСТЕМЫ трактора</t>
  </si>
  <si>
    <t>Усиленные молотки для THM 125 (до 80 мм веток)</t>
  </si>
  <si>
    <t>Привод головки -  ремень - дополнительно</t>
  </si>
  <si>
    <t>Бампер с системой освещения</t>
  </si>
  <si>
    <t xml:space="preserve">Режущая головка с особым ротором, с молотками для измельчения до 8 см веток </t>
  </si>
  <si>
    <t>Режущая головка с особым ротором, с молотками для измельчения до 8 см веток (добавить к цене)</t>
  </si>
  <si>
    <t>Режущая головка рабочей шириной 1600 мм с подвесными ножами, и измельчением до 2,5 см веток (добавить к цене)</t>
  </si>
  <si>
    <t>Толкающая рама (гидравлическая) добавить к цене</t>
  </si>
  <si>
    <t>Модель автономного радиоуправляемого спецшасси  
iCut4 FERRI s.r.l.</t>
  </si>
  <si>
    <t>Стандартные траки</t>
  </si>
  <si>
    <t>Траки с металическими противоскользящими вставками</t>
  </si>
  <si>
    <t>Гидравлическая косилка  R1300</t>
  </si>
  <si>
    <t>Снежный отвал I-SL170</t>
  </si>
  <si>
    <t>Щетка I-1550</t>
  </si>
  <si>
    <t>Траншеекопатель</t>
  </si>
  <si>
    <t xml:space="preserve">Мощность двигателя, л.с. </t>
  </si>
  <si>
    <t xml:space="preserve">Ширина колеи, мм </t>
  </si>
  <si>
    <t>Вес (с косилкой R1300)</t>
  </si>
  <si>
    <t>Гусеницы</t>
  </si>
  <si>
    <t>двухступенчатый</t>
  </si>
  <si>
    <t>Траки с металическими противоскользящими вставками и грунтозацепами</t>
  </si>
  <si>
    <t>Гидравлическая косилка  R1700</t>
  </si>
  <si>
    <t>Усиленные стандартные траки</t>
  </si>
  <si>
    <t>от 40 до 70</t>
  </si>
  <si>
    <t>48/90</t>
  </si>
  <si>
    <t>Y-лезвия наборные / молотки</t>
  </si>
  <si>
    <t>T350S (рычажное управление)</t>
  </si>
  <si>
    <t>от 15 до 50</t>
  </si>
  <si>
    <t>-</t>
  </si>
  <si>
    <t xml:space="preserve">T250A T320A  </t>
  </si>
  <si>
    <t>T250A (рычажное управление)</t>
  </si>
  <si>
    <t>от 20 до 35</t>
  </si>
  <si>
    <t>20 (трава, кустарник)</t>
  </si>
  <si>
    <t>T250A (Electra - джойстик+рычаги)</t>
  </si>
  <si>
    <t>T250A (Electra full - полностью джойстиковое управление)</t>
  </si>
  <si>
    <t>T320A (рычажное управление)</t>
  </si>
  <si>
    <t>T320A (Electra - джойстик+рычаги)</t>
  </si>
  <si>
    <t>реечный кусторез</t>
  </si>
  <si>
    <t>BSV 12</t>
  </si>
  <si>
    <t>от 140 до 180</t>
  </si>
  <si>
    <t>TV 55, 62</t>
  </si>
  <si>
    <t>TV 55 Energy Classic (рычажное управление)</t>
  </si>
  <si>
    <t>TV 55 Energy AdvanceTronic (электро-пропорциональное управление - джойстик)</t>
  </si>
  <si>
    <t>TV 62 Energy Classic (рычажное управление)</t>
  </si>
  <si>
    <t>TV 62 Energy AdvanceTronic (электро-пропорциональное управление - джойстик)</t>
  </si>
  <si>
    <t>Косилка - робот iCUT3 Extra (с возможностью сужения колеи дистанционно)</t>
  </si>
  <si>
    <t>1320 - 1670</t>
  </si>
  <si>
    <t>Тип трактов</t>
  </si>
  <si>
    <t>При приобретении дополнительного комплекта (одновременно с оборудованием)</t>
  </si>
  <si>
    <t>Косилка - робот iCUT4 Extra (с возможностью сужения колеи дистанционно)</t>
  </si>
  <si>
    <t>1320 - 1620</t>
  </si>
  <si>
    <t>Измельчитель веток</t>
  </si>
  <si>
    <t>диаметр измельчения до 100 мм</t>
  </si>
  <si>
    <t xml:space="preserve">по запросу </t>
  </si>
  <si>
    <t xml:space="preserve">Лебедка </t>
  </si>
  <si>
    <t xml:space="preserve">Рабочее освещение </t>
  </si>
  <si>
    <t>Комплект для открывания капота на косилках R1300 и R1700</t>
  </si>
  <si>
    <t>Окраска оборудования в корпоративный цвет заказчика</t>
  </si>
  <si>
    <t>характеристики уточняются при заказе</t>
  </si>
  <si>
    <t>Био масло в гидравлической системе</t>
  </si>
  <si>
    <t>Проблесковый маячок</t>
  </si>
  <si>
    <t>Дополнительная рама безопасности</t>
  </si>
  <si>
    <t>Смазочный насос с соплом</t>
  </si>
  <si>
    <t>Навесное оборудование (подходит для всех моделей iCut)</t>
  </si>
  <si>
    <t>Фрезерный измельчитель пней I-FC21 (требуется дополнительная гидролиния)</t>
  </si>
  <si>
    <t>Комплектация:
Интуитивно понятное управление (пульт управления с дисплеем)
Аварийное управление кабельным пультом
Вывод 12 V для доп. Оборудования
Кнопка аварийного останова на шасси
Кнопка аварийного останова на пульте управления
Подъемный крюк
Быстросъемные соединения гидравлических рукавов рабочих органов
Две гидролинии для оборудования
Защитная рама
*стоимость может варьироваться в зависимости от комплектации</t>
  </si>
  <si>
    <t>Рабочая ширина</t>
  </si>
  <si>
    <t>Наименование</t>
  </si>
  <si>
    <t>Рабочий орган</t>
  </si>
  <si>
    <t>Модель спецшасси производства АЗСМ "Прогресс"</t>
  </si>
  <si>
    <t>Диаметр измельчения</t>
  </si>
  <si>
    <t xml:space="preserve">Габаритная ширина </t>
  </si>
  <si>
    <t>TSKF-DT/F 2200</t>
  </si>
  <si>
    <t>Рабочая ширина мульчера</t>
  </si>
  <si>
    <t>40-45</t>
  </si>
  <si>
    <t>Наименование мульчера производства 
FERRI</t>
  </si>
  <si>
    <t>Стоимость базовой комплектации, рублей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</si>
  <si>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 xml:space="preserve">*
</t>
    </r>
    <r>
      <rPr>
        <b/>
        <i/>
        <sz val="8"/>
        <color rgb="FFFF0000"/>
        <rFont val="Arial Narrow"/>
        <family val="2"/>
        <charset val="204"/>
      </rPr>
      <t>стоимость может быть изменена (в связи со стоимостью мульчера)- проконсультируйтесь с Вашим менеджером</t>
    </r>
  </si>
  <si>
    <t>ME/MER 125</t>
  </si>
  <si>
    <t xml:space="preserve">ME/MER 155 </t>
  </si>
  <si>
    <t>MT 200 (стандарт)</t>
  </si>
  <si>
    <t>Комплект верхних контрножей для F230</t>
  </si>
  <si>
    <t>Комплект нижних контрножей для F230</t>
  </si>
  <si>
    <t>Комплект верхних контрножей для F270</t>
  </si>
  <si>
    <t>Комплект нижних контрножей для F270</t>
  </si>
  <si>
    <t>Дополнительный карданный вал для MKD 230/250</t>
  </si>
  <si>
    <t>Дополнительный карданный вал для MKD 280</t>
  </si>
  <si>
    <t>Комплектация:
- косилка;
- карданный вал.
- доступна левосторонняя версия (стоимость та же)</t>
  </si>
  <si>
    <t>TSF 600</t>
  </si>
  <si>
    <t>SKI</t>
  </si>
  <si>
    <t>SKI DX (работает справа от трактора) Управление - джойстик</t>
  </si>
  <si>
    <t>барьерное огржаждение</t>
  </si>
  <si>
    <t>800х 2</t>
  </si>
  <si>
    <t xml:space="preserve"> лезвия</t>
  </si>
  <si>
    <t>SKI SX-DX (работает справа и слева от трактора) Управление - джойстик</t>
  </si>
  <si>
    <t>Скользящее крепление (вместо DeltaYoke) - дополнительно</t>
  </si>
  <si>
    <t>TKP 930 SC Tronic Dual  (электронное  управление - джойстик)</t>
  </si>
  <si>
    <t>TKP 830 SC Tronic Dual  (электронное  управление - джойстик)</t>
  </si>
  <si>
    <t>TKP 710 SC Tronic Dual (электронное  управление - джойстик)</t>
  </si>
  <si>
    <t>BSV 8 Energy Comfort Plus /Advance Tronic  (рычажное или джойстиковое управление)</t>
  </si>
  <si>
    <t>BSV 10 Energy Comfort Plus /Advance Tronic  (рычажное или джойстиковое управление)</t>
  </si>
  <si>
    <t>BSV 12 Energy Comfort Plus /Advance Tronic  (рычажное или джойстиковое управление)</t>
  </si>
  <si>
    <t>BSV 13 Energy Comfort Plus /Advance Tronic  (рычажное или джойстиковое управление)</t>
  </si>
  <si>
    <t>130-160</t>
  </si>
  <si>
    <t>110-140</t>
  </si>
  <si>
    <t>TSKF-DT/F 2000 POWER (с фиксированными резцами)</t>
  </si>
  <si>
    <t>280-320</t>
  </si>
  <si>
    <t>400-450</t>
  </si>
  <si>
    <t>по запросу</t>
  </si>
  <si>
    <t>TSKF-DT/F 2200 POWER (с фиксированными резцами)</t>
  </si>
  <si>
    <t>TME 60</t>
  </si>
  <si>
    <t>TIR 150 (поршневой)</t>
  </si>
  <si>
    <r>
      <t>Ротатор (вращение косилки на 180</t>
    </r>
    <r>
      <rPr>
        <sz val="9"/>
        <color theme="1"/>
        <rFont val="Calibri"/>
        <family val="2"/>
        <charset val="204"/>
      </rPr>
      <t>˚</t>
    </r>
    <r>
      <rPr>
        <sz val="6.3"/>
        <color theme="1"/>
        <rFont val="Calibri"/>
        <family val="2"/>
        <charset val="204"/>
      </rPr>
      <t>)</t>
    </r>
  </si>
  <si>
    <t>Гидравлическое смещение косилки вправо/влево на 25 см (ЭМ клапан, рукава, защитная оплетка)</t>
  </si>
  <si>
    <t>Максимальное давление в гидравлической системе экскаватора, бар</t>
  </si>
  <si>
    <t>MTR 140 (для трактора с реверсивным управлением или фронтальной навески)</t>
  </si>
  <si>
    <t>MTR 160 (для трактора с реверсивным управлением или фронтальной навески)</t>
  </si>
  <si>
    <t>MTR 180 (для трактора с реверсивным управлением или фронтальной навески)</t>
  </si>
  <si>
    <t>MTR 200 (для трактора с реверсивным управлением или фронтальной навески)</t>
  </si>
  <si>
    <t>Подвесные ножи (до 2,5 см), добавить к цене</t>
  </si>
  <si>
    <t>Широкоугольный карданный вал (имеет более продолжительный срок службы), добавить к цене</t>
  </si>
  <si>
    <t>T320A/R (рычажное управление), Фронтальная установка</t>
  </si>
  <si>
    <t>T350SI</t>
  </si>
  <si>
    <t>T500G</t>
  </si>
  <si>
    <t>T500G Classic (рычажное управление)</t>
  </si>
  <si>
    <t>T500G EP-Tronic (джойстик)</t>
  </si>
  <si>
    <t>от 60 до 100</t>
  </si>
  <si>
    <t>Универсальная усиленная нижняя крепежная рама (подрамник, обязателен для крепления к трактору)</t>
  </si>
  <si>
    <t>TSP Vision 500-550</t>
  </si>
  <si>
    <t>TSP 530- 610Z</t>
  </si>
  <si>
    <t>Гидровращатель (тилротатор) для поворота головки на 180 град, и работы в двух направлениях - уточните у менеджера</t>
  </si>
  <si>
    <t>TSF 600, приводится от переднего ВОМ трактора, манипулятор располагается спереди трактора, имеет собственную гидросистему</t>
  </si>
  <si>
    <t xml:space="preserve">Регулируемый прикатной ролик </t>
  </si>
  <si>
    <t>THFM/F 160
(с фиксированными резцами)</t>
  </si>
  <si>
    <t>THFM/F 130
(с фиксированными резцами)</t>
  </si>
  <si>
    <t>THFM/F 105
(с фиксированными резцами)</t>
  </si>
  <si>
    <t>THFL/F105
(с фиксированными резцами)</t>
  </si>
  <si>
    <t>THFL/F 130
(с фиксированными резцами)</t>
  </si>
  <si>
    <t>THFL/R 130
(с подвижными молотками)</t>
  </si>
  <si>
    <t>THFL/R 105
(с подвижными молотками)</t>
  </si>
  <si>
    <t>THFS/F 100
(с фиксированными резцами)</t>
  </si>
  <si>
    <t>THFS/F 80
(с фиксированными резцами)</t>
  </si>
  <si>
    <t>THFS/R 100
(с подвижными молотками)</t>
  </si>
  <si>
    <t>THFS/R 80
(с подвижными молотками)</t>
  </si>
  <si>
    <t>TFC/F 1600  
(с фиксированными зубьями)</t>
  </si>
  <si>
    <t>TFC/F 1800  
(с фиксированными зубьями)</t>
  </si>
  <si>
    <t>TFC/F 2000  
(с фиксированными зубьями)</t>
  </si>
  <si>
    <t>TFC/F 2200  
(с фиксированными зубьями)</t>
  </si>
  <si>
    <t>TFC-DT/F 2200
(с фиксированными молотками)</t>
  </si>
  <si>
    <t xml:space="preserve">Регулируемые по высоте резиновые опорные колеса (без прикатного ролика) (добавить к цене) </t>
  </si>
  <si>
    <t>Для тракторов мощностью от 200 до 350 л.с. (Усиленная группа привода). При заказе мульчера из наличия (срок доставки опции - уточняйте), добавить к цене</t>
  </si>
  <si>
    <t>TIR 150 (шестеренчатый)</t>
  </si>
  <si>
    <t>Комплектация:
- косилка;
- стабилизаторы;
- Delta yoke;
- плавающая система манипулятора (гидроамортизатор).</t>
  </si>
  <si>
    <t xml:space="preserve">
Комплектация:
- косилка;
- стабилизаторы;
- плавающая система манипулятора (гидроамортизатор).</t>
  </si>
  <si>
    <t>Комплектация:
- косилка;
- стабилизаторы;
- плавающая система манипулятора (гидроамортизатор)
- Система повторения контура поверхности (в поперечном движению сечении) EMS
- гидросистема закрытого типа.</t>
  </si>
  <si>
    <t>TI 100</t>
  </si>
  <si>
    <t>TI 120</t>
  </si>
  <si>
    <t>Подходящие косилки</t>
  </si>
  <si>
    <t>TM-TP</t>
  </si>
  <si>
    <t>T500G-TP</t>
  </si>
  <si>
    <t>T 250A</t>
  </si>
  <si>
    <t>T320A-T320AR</t>
  </si>
  <si>
    <t>T380D - T430D</t>
  </si>
  <si>
    <t>T460 - T470P - T530P</t>
  </si>
  <si>
    <t>TN 120</t>
  </si>
  <si>
    <t>Вращающиеся молотки, добавить к цене</t>
  </si>
  <si>
    <t>TR 13</t>
  </si>
  <si>
    <t>TR 22</t>
  </si>
  <si>
    <t>поршневые: TSP, TSH, TKZ, TKD, TKP</t>
  </si>
  <si>
    <t>FF 45</t>
  </si>
  <si>
    <t>FF 60</t>
  </si>
  <si>
    <t>TSP, TSH, TSF</t>
  </si>
  <si>
    <t>TSH, TSP, TXV, TGA</t>
  </si>
  <si>
    <t>Опции (при заказе единовременно с машиной):</t>
  </si>
  <si>
    <t>Опции (при заказе одновременно с машиной):</t>
  </si>
  <si>
    <t>Снегоотбрасыватель шнекороторный  I-HY1400 (требуется дополнительная гидролиния), доступен для ICUT 4</t>
  </si>
  <si>
    <t>TNH 125</t>
  </si>
  <si>
    <t>TSH, TSF, TV, BSV</t>
  </si>
  <si>
    <t>TNHC 125</t>
  </si>
  <si>
    <t>TSH Pover, TKZ, TV Power, TKV, BSV Power</t>
  </si>
  <si>
    <t>TNP 125</t>
  </si>
  <si>
    <t>TKD Power, TKP Power</t>
  </si>
  <si>
    <t>Вращающиеся молотки (Только для ширины 125), добавить к цене</t>
  </si>
  <si>
    <t>шестеренчатые: TP, TPE,  TSP, TSH, TGA, TXV,  TKZ, TSF</t>
  </si>
  <si>
    <t>шестеренчатые: TP, TPE,  TSP, TSH, TGA, TXV,  TKZ</t>
  </si>
  <si>
    <t>CS 150</t>
  </si>
  <si>
    <t>T250, T320A, T380D, T430D</t>
  </si>
  <si>
    <t>T460, T470P, T530P, T500G, TM, TP, TPE</t>
  </si>
  <si>
    <t>CSP 150</t>
  </si>
  <si>
    <t>SE 31</t>
  </si>
  <si>
    <t>рекомендуется на модели с поршневым двигателем (по запросу)</t>
  </si>
  <si>
    <t>Сдуватель с обочины срезанную растительность
не включает монтаж</t>
  </si>
  <si>
    <t>Канавоочиститель</t>
  </si>
  <si>
    <t>Кусторез сегментно-пальцевый
CS  = режет 1 см
CSP = режет 2 см</t>
  </si>
  <si>
    <t>Кусторез - секатор
Диаметр резки 8 см
Рекомендуется, чтобы косилка была укомплектована масляным радиатором</t>
  </si>
  <si>
    <t>Подвесные ножи = 2 см
Реверсивное вращение
Прямой привод</t>
  </si>
  <si>
    <t>Многофункциональные ножи = 3 см
Подвесные ножи = 2 см
Подвесные молотки = 2 см
Реверсивное вращение
Прямой привод</t>
  </si>
  <si>
    <t>Многофункциональные ножи = 3 см
Молотки = 4 см
Подвесные молотки = 2 см
Реверсивное вращение
Прямой привод</t>
  </si>
  <si>
    <t>Многофункциональные ножи = 4 см
Молотки = 5 см
особый ротор:
Подвесные ножи = 2,5 см
Реверсивное вращение
Прямой привод</t>
  </si>
  <si>
    <t>Многофункциональные ножи = 4 см
Молотки = 5 см
особый ротор:
Подвесные ножи = 2,5 см
Особый ротор:
вращающиеся молотки = 8 см
Реверсивное вращение
Прямой привод</t>
  </si>
  <si>
    <t>Многофункциональные ножи = 4 см
Молотки = 5 см
особый ротор:
Подвесные ножи = 2,5 см
Особый ротор:
вращающиеся молотки = 8 см
Реверсивное вращение
Ременной привод</t>
  </si>
  <si>
    <t>TNP 1600 (только подвесные ножи)</t>
  </si>
  <si>
    <t>Масляный радиатор с термостатом - дополнительно к стоимости косилки</t>
  </si>
  <si>
    <t>Комплектация:
- мульчер;
- толкающая рама.
*стоимость переходной плиты - по запросу
Подходит на минипогрузчики (high flow), фронтальные погрузчики и экскаваторы-погрузчики</t>
  </si>
  <si>
    <t>Комплектация:
- мульчер с двойной трансмиссией;
- толкающая рама.
*стоимость переходной плиты - по запросу
Подходит на гидростатические фронтальные погрузчики, гусеничные спецшасси</t>
  </si>
  <si>
    <t>Комплект гидравлики для фронтальной шторки</t>
  </si>
  <si>
    <t>TSI 500-TSI 600</t>
  </si>
  <si>
    <t>TSI 500 (рычажное управление)</t>
  </si>
  <si>
    <t>TSI 600 (рычажное управление)</t>
  </si>
  <si>
    <t>TSI 500 (джойстиковое управление)</t>
  </si>
  <si>
    <t>TSI 600  (джойстиковое управление)</t>
  </si>
  <si>
    <t>TSI 500 Vision</t>
  </si>
  <si>
    <t>TSI 500 Evo Vision EP-Tronic (электро-гидравлическое управление - джойстик) "изломоная рукоять - расположение между колес трактора"</t>
  </si>
  <si>
    <t>TFCB/F 1600  
(с фиксированными зубьями)</t>
  </si>
  <si>
    <t>TFCB/F 1800  
(с фиксированными зубьями)</t>
  </si>
  <si>
    <t>TFCB/F 2000  
(с фиксированными зубьями)</t>
  </si>
  <si>
    <t>60-80</t>
  </si>
  <si>
    <t>90-120</t>
  </si>
  <si>
    <t>подвижные молотки, усиленные</t>
  </si>
  <si>
    <t>Смещение для R1300, при заказе отдельно от робота, но с головкой</t>
  </si>
  <si>
    <t>с шнековыми грунто-отталкивателями</t>
  </si>
  <si>
    <t>Фронтальный ковш</t>
  </si>
  <si>
    <t>грузоподъемность 390 кг</t>
  </si>
  <si>
    <t>200+200</t>
  </si>
  <si>
    <t xml:space="preserve"> подвесные лезвия Y</t>
  </si>
  <si>
    <t>многофункциональные лезвия (Y)/  молотки</t>
  </si>
  <si>
    <t>позволяет сместить головку влево или вправо, для работы вплотную к стенке</t>
  </si>
  <si>
    <t>Комплектация:
Интуитивно понятное управление (пульт управления с дисплеем)
Аварийное управление кабельным пультом
Вывод 12 V для доп. Оборудования
Кнопка аварийного останова на шасси
Кнопка аварийного останова на пульте управления
Подъемный крюк
Быстросъемные соединения гидравлических рукавов рабочих органов
Одна гидролиния для оборудования
Защитная рама
Био масло в гидравлической системе
*стоимость может варьироваться в зависимости от комплектации</t>
  </si>
  <si>
    <t>MKD 2300</t>
  </si>
  <si>
    <t>MKD 2500</t>
  </si>
  <si>
    <t>MKD 2800</t>
  </si>
  <si>
    <t>30 / 50 (трава, кустарник, дерево)</t>
  </si>
  <si>
    <t>Гидрораспределитель с плавающим положением (для тракторов, не оснащенных плавающим режимом трехточечной навески), добавить к цене</t>
  </si>
  <si>
    <t>T350SI (рычажное управление), с гидробаком</t>
  </si>
  <si>
    <t>T350SI (джойстик), автоматическая система контроля позиционирования головки , с гидробаком</t>
  </si>
  <si>
    <t xml:space="preserve">
Комплектация:
- косилка;
- стабилизаторы;
- плавающая система манипулятора (гидроамортизатор);
- доступна левосторонняя версия.</t>
  </si>
  <si>
    <t>TP 610 Farm (джойстиковое управление) , радиатор</t>
  </si>
  <si>
    <t>Фиксированное крепление к трактору (вместо Delta), только для импортных тракторов, добавить к цене</t>
  </si>
  <si>
    <t>30 / 40 / 60 (трава, кустарник)</t>
  </si>
  <si>
    <t>Комплектация:
- косилка;
- стабилизаторы;
- плавающая система манипулятора (гидроамортизатор);
- Delta yoke;
- увеличенный опорный ролик HD режущей головки.</t>
  </si>
  <si>
    <t>TSH 620-720Z</t>
  </si>
  <si>
    <t>TSH 620 Energy SC Tronic (электро-гидравлическое управление - джойстик)</t>
  </si>
  <si>
    <t>TSH 720Z Energy SC Tronic (электро-гидравлическое управление - джойстик)</t>
  </si>
  <si>
    <t>TKZ 80 Power SC Tronic  Dual (пропорциональное электронное управление - джойстик, экран)</t>
  </si>
  <si>
    <t xml:space="preserve">
Комплектация:
- косилка (возможность работы справа и слева от трактора);
- система повторения контура земли
Подходит для работы на тракторах (с передним или задним ВОМ) и автомобилях
Балласт рассчитывается исходя из характеристик трактора, и может быть добавлен к цене</t>
  </si>
  <si>
    <t>TSF 600 D, приводится от заднего ВОМ трактора, манипулятор располагается спереди трактора, имеет собственную гидросистему (гидросистема сзади)</t>
  </si>
  <si>
    <r>
      <rPr>
        <b/>
        <u/>
        <sz val="11"/>
        <color theme="1"/>
        <rFont val="Calibri"/>
        <family val="2"/>
        <charset val="204"/>
        <scheme val="minor"/>
      </rPr>
      <t>По запросу, исключен из общего прайса</t>
    </r>
    <r>
      <rPr>
        <sz val="11"/>
        <color theme="1"/>
        <rFont val="Calibri"/>
        <family val="2"/>
        <charset val="204"/>
        <scheme val="minor"/>
      </rPr>
      <t xml:space="preserve">
Комплектация:
- манипулятор для межосевого крепления (Три телескопических секции);
- гидравлическая система от заднего ВОМ (540 об/мин), РВД;
- Монтажная рама к трактору *(стоимость может быть увеличена в зависимости от модели трактора)
- противовес.</t>
    </r>
  </si>
  <si>
    <r>
      <rPr>
        <b/>
        <sz val="11"/>
        <color theme="1"/>
        <rFont val="Calibri"/>
        <family val="2"/>
        <charset val="204"/>
        <scheme val="minor"/>
      </rPr>
      <t>По запросу, исключен из общего прайса</t>
    </r>
    <r>
      <rPr>
        <sz val="11"/>
        <color theme="1"/>
        <rFont val="Calibri"/>
        <family val="2"/>
        <charset val="204"/>
        <scheme val="minor"/>
      </rPr>
      <t xml:space="preserve">
Комплектация:
- косилка;
- стабилизаторы;
- гидравлическая система от заднего ВОМ (540 об/мин)
- Монтажная рама к трактору *(стоимость может быть увеличена в зависимости от модели трактора).</t>
    </r>
  </si>
  <si>
    <t>Система корректировки угла карданного вала типа Z, добавить к цене</t>
  </si>
  <si>
    <r>
      <t xml:space="preserve">Модель мульчера FERRI s.r.l.      
</t>
    </r>
    <r>
      <rPr>
        <b/>
        <sz val="12"/>
        <color theme="1"/>
        <rFont val="Arial Narrow"/>
        <family val="2"/>
        <charset val="204"/>
      </rPr>
      <t>на трактор</t>
    </r>
  </si>
  <si>
    <t>TNI 125</t>
  </si>
  <si>
    <t xml:space="preserve">TSI </t>
  </si>
  <si>
    <t>TNIC 125</t>
  </si>
  <si>
    <t>Многофункциональные ножи = 3 см
Молотки = 4 см
особый ротор:
Подвесные ножи = 2 см
Вращающиеся молотки = 6 см
Реверсивное вращение
Прямой привод</t>
  </si>
  <si>
    <t>Многофункциональные ножи = 3 см
Молотки = 4 см
особый ротор:
Подвесные ножи = 2 см
Вращающиеся молотки = 6 см
Реверсивное вращение
Ременной привод</t>
  </si>
  <si>
    <t>TP, TSI</t>
  </si>
  <si>
    <t>Ротатор (для работы косилкой в обеих сторонах, вращение на 180 градусов), при заказе с головкой</t>
  </si>
  <si>
    <t>TSKID 1800-2000</t>
  </si>
  <si>
    <t>Комплектация:
- мульчер с аксиально-поршневым гидромотором;
- монтажная рама;
- регулировочный клапан.</t>
  </si>
  <si>
    <t>Комплектация:
- косилка с регулируемым прикатным роликом;
- карданный вал;
- дополнительные контрножи (опц).</t>
  </si>
  <si>
    <t>Комплектация:
- косилка тремя лезвиями на подвесе;
- карданный вал;
- плавающая система;
- регулируемые салазки;
- гидравлическая система возврата (сброса) косилки.</t>
  </si>
  <si>
    <t>ZMGE 1400 -1600</t>
  </si>
  <si>
    <t xml:space="preserve">ZMGE 1400 </t>
  </si>
  <si>
    <t>ZMGE 1600</t>
  </si>
  <si>
    <t>Комплектация:
- косилка с усиленным ротором;
- усиленный карданный вал;
- плавающая система;
- регулируемые салазки;
- механическая система защиты при столкновениях, регулируемый гидроцилиндр смещения;
- внутренняя рама полностью из стали Domex</t>
  </si>
  <si>
    <t>ZMT PRO 1600 -1800-2000</t>
  </si>
  <si>
    <t xml:space="preserve">ZMT PRO 1600 </t>
  </si>
  <si>
    <t xml:space="preserve">ZMT PRO 1800 </t>
  </si>
  <si>
    <t>ZMT PRO 2000</t>
  </si>
  <si>
    <t>Опорный ролик "необслуживаемый", добавить к цене</t>
  </si>
  <si>
    <t>Дорожный знак предупреждающий, добавить к цене</t>
  </si>
  <si>
    <t>ZMTE PRO 1600 -1800-2000</t>
  </si>
  <si>
    <t xml:space="preserve">ZMTE PRO 1600 </t>
  </si>
  <si>
    <t xml:space="preserve">от 60 до 80 </t>
  </si>
  <si>
    <t xml:space="preserve">ZMTE PRO 1800 </t>
  </si>
  <si>
    <t xml:space="preserve">ZMTE PRO 2000 </t>
  </si>
  <si>
    <t>Система повторения контура поверхности (в продольном движению сечении) EFS (electronic floating system) для версии TSH Advance Tronic</t>
  </si>
  <si>
    <t>TSF 600, приводится от гидросистемы шасси (авто), манипулятор располагается спереди шасси</t>
  </si>
  <si>
    <t>В стандартной комплектации спецшасси:
Трехместная или двухместная кабина,
Гидростатический ход 
Диапазон скоростей 0..8..10 км/ч
Управление движением и навесным оборудованием - джойстиковое
Климатическая установка (зависимый отопитель, кондиционер)
Предпусковой жидкостный подогреватель ДВС
Аккумуляторные батареи увеличенной мощности
Огнетушитель, аптечка
Комплект ЗИП
Насос для ручной закачки топлива в бак
Увеличенный топливный (по согласованию с заказчиком)
*стоимость может варьироваться в зависимости от комплектации</t>
  </si>
  <si>
    <t>ЛТК 59</t>
  </si>
  <si>
    <t>Треугольный знак безопасности с желтыми вспышками</t>
  </si>
  <si>
    <t>Гидравлическое смещение режущего органа в сторону (только для R 1300) *при заказе отдельно от робота иная цена</t>
  </si>
  <si>
    <t>Лесной мульчер RF-R 1300 с толкающей рамой</t>
  </si>
  <si>
    <t>Настоящий прайс - лист действует с 12.03.2021 года</t>
  </si>
  <si>
    <t>https://www.youtube.com/channel/UCc0RCrmTq2B9mf__Yd2ed_A</t>
  </si>
  <si>
    <t>https://www.instagram.com/ferri_russia/</t>
  </si>
  <si>
    <t>Управление</t>
  </si>
  <si>
    <t>TFCB/F 1600R  
(с фиксированными зубьями)</t>
  </si>
  <si>
    <t>Усиленные карбидом вольфрама или реверсивные молотки, THFL/R 105</t>
  </si>
  <si>
    <t>Усиленные карбидом вольфрама или реверсивные молотки, THFL/R 130</t>
  </si>
  <si>
    <t xml:space="preserve">Ширина захвата скашивания, см </t>
  </si>
  <si>
    <t>Комплектация:
- гидравлическая система от фронтального ВОМ (100 об/мин);
- Монтажная рама к трактору *(стоимость может быть увеличена в зависимости от модели трактора)
По запросу</t>
  </si>
  <si>
    <t>TM 56 (рычажное управление)  100</t>
  </si>
  <si>
    <t xml:space="preserve">TM 46 (рычажное управление) </t>
  </si>
  <si>
    <t xml:space="preserve">TM 46 (джойстик) </t>
  </si>
  <si>
    <t>TM 56 (рычажное управление)  120</t>
  </si>
  <si>
    <t xml:space="preserve">TM 56 (джойстик) </t>
  </si>
  <si>
    <t xml:space="preserve">TP 510  (рычажное управление) </t>
  </si>
  <si>
    <t>TP 510  (джойстиковое управление), радиатор</t>
  </si>
  <si>
    <t xml:space="preserve">TP 610  (рычажное управление) </t>
  </si>
  <si>
    <t>TP 610  (джойстиковое управление), радиатор</t>
  </si>
  <si>
    <t>TP 660  (рычажное управление)</t>
  </si>
  <si>
    <t>TP 660  (джойстиковое управление), радиатор</t>
  </si>
  <si>
    <t>Вращающиеся тяжелые молотки до 6 см - дополнительно</t>
  </si>
  <si>
    <t>Комплектация:
- косилка;
- стабилизаторы;
- Delta yoke;
- плавающая система манипулятора (гидроамортизатор)
- для EV Tronic: электронная защита от переворота SAB, защита отклонения PSS, возврат из отклонения кнопкой SRA.</t>
  </si>
  <si>
    <t>Комплектация:
- косилка;
- стабилизаторы;
- Delta yoke;
- плавающая система манипулятора (гидроамортизатор);
- для EV Tronic: электронная защита от переворота SAB, защита отклонения PSS, возврат из отклонения кнопкой SRA.</t>
  </si>
  <si>
    <t xml:space="preserve">
Комплектация:
- косилка;
- стабилизаторы;
- плавающая система манипулятора (гидроамортизатор);
- для EV Tronic: защита отклонения PSS, возврат из отклонения кнопкой SRA.</t>
  </si>
  <si>
    <t>TSP 530 Energy SC Tronic (электро-гидравлическое управление - джойстик) - шестеренчатая система</t>
  </si>
  <si>
    <t>TSP 530 Power SC Tronic (электро-гидравлическое управление - джойстик) - поршневая система</t>
  </si>
  <si>
    <t>TSP 610Z Power SC Tronic (электро-гидравлическое управление - джойстик) - поршневая система</t>
  </si>
  <si>
    <t>TSP 610Z Energy SC Tronic (электро-гидравлическое управление - джойстик) - поршневая система</t>
  </si>
  <si>
    <t>Комплектация:
- косилка;
- стабилизаторы;
- плавающая система манипулятора (гидроамортизатор);
- Delta yoke;
- увеличенный опорный ролик HD режущей головки;
- Power версия с ременным приводом ротора;
- Электронная защита от опрокидывания SAB, Защита от отклонения назад PSS, Возврат после отклонения SRA, Электрическая LFA.</t>
  </si>
  <si>
    <t>TSP 550 Vision Energy  SC Tronic  (электро-гидравлическое управление - джойстик)</t>
  </si>
  <si>
    <t>TSP 550 Vision Power  SC Tronic  (электро-гидравлическое управление - джойстик) - поршневая система</t>
  </si>
  <si>
    <t>TSH 620 Power SC Tronic (электро-гидравлическое управление - джойстик)</t>
  </si>
  <si>
    <t>TSH 720Z Power SC Tronic (электро-гидравлическое управление - джойстик)</t>
  </si>
  <si>
    <t>от 40 000</t>
  </si>
  <si>
    <t>от 42 000</t>
  </si>
  <si>
    <t>молотки</t>
  </si>
  <si>
    <t>Комплектация:
- косилка с плавающей системой;
- калибровочный клапан;
- плита типа Bobtach;
- Гидравлчические рукава 3 м (резьбовое соединение).</t>
  </si>
  <si>
    <t>TLP 160 A (спереди трактора)</t>
  </si>
  <si>
    <t>от 56 000</t>
  </si>
  <si>
    <t>Комплектация:
- мульчер из сталей Domex 700 и Hardox 400;
- толкающая механическая рама;
- карданный вал.
Подходят под трактора:
МТЗ 622, 80, 82, 923, 1221, ДТ 75 и аналоги (смотрите требуемую мощность во втором столбце)</t>
  </si>
  <si>
    <t xml:space="preserve">THFP/F 160  (с фиксированными резцами)                     </t>
  </si>
  <si>
    <t>T380D  (рычажное управление)</t>
  </si>
  <si>
    <t>Комплектация:
- косилка;
- стабилизаторы;
- Delta yoke.
- доступны модели для левосторонней работы при задней навеске (добавить 650 евро к цене)</t>
  </si>
  <si>
    <t xml:space="preserve">Комплектация:
- косилка;
- стабилизаторы;
- Delta yoke (но рекомендуется добавить опцию Универсальная усиленная рама);
- плавающая система манипулятора (гидроамортизатор).
- шестеренчатая гидросистема (также доступны модели с гидросистемой закрытого типа, стоимость уточняйте у менеджера, добавить до 4000 евро) </t>
  </si>
  <si>
    <t xml:space="preserve">
Комплектация:
- косилка;
- система плавающей рамы;
- усиленная нижняя система крепления
- головка с ременным приводом.</t>
  </si>
  <si>
    <t>Комплектация:
- косилка;
- усиленная нижняя система крепления;
- плавающая система манипулятора (гидроамортизатор).</t>
  </si>
  <si>
    <t>Настоящий прайс - лист действует с 01.02.2022 года</t>
  </si>
  <si>
    <t>ZLE PRO 1800</t>
  </si>
  <si>
    <t>ZLE PRO 2000</t>
  </si>
  <si>
    <t>ZLE PRO 2300</t>
  </si>
  <si>
    <t>T320A/R  (рычажное управление) Фронтальная установка</t>
  </si>
  <si>
    <t>T320A  (Electra - джойстик+рычаги)  Фронтальная установка</t>
  </si>
  <si>
    <t xml:space="preserve">T320A/R (Electra full - полностью джойстиковое управление) Фронтальная установка </t>
  </si>
  <si>
    <t>Комплектация:
- косилка;
- стабилизаторы;
- Delta yoke.
- доступны модели для фронтальной навески 
- доступны модели T320A для левосторонней работы (стоимость та же)</t>
  </si>
  <si>
    <t>T380D   (Electra - джойстик+рычаги)</t>
  </si>
  <si>
    <t xml:space="preserve">T380D (Electra full - полностью джойстиковое управление) </t>
  </si>
  <si>
    <t>Комплектация:
- косилка;
- стабилизаторы;
- Delta yoke.
- доступны модели для левосторонней работы при задней навеске (цена та же)</t>
  </si>
  <si>
    <t xml:space="preserve">T430D Smart Trial  (Electra full - полностью джойстиковое управление) </t>
  </si>
  <si>
    <t>T430D Smart Trial  (Electra - джойстик+рычаги)</t>
  </si>
  <si>
    <t>T430DR Smart Trial (джойстик+рычаги) для трактора с реверсом</t>
  </si>
  <si>
    <t xml:space="preserve">T470P Smart Trial (Electra full - полностью джойстиковое управление) </t>
  </si>
  <si>
    <t>T470P Smart Trial  (Electra - джойстик+рычаги)</t>
  </si>
  <si>
    <t>T530P Smart Trial (Electra - джойстик+рычаги)</t>
  </si>
  <si>
    <t>TM 46  (Electra - джойстик+рычаги)</t>
  </si>
  <si>
    <t>TM 56 (Electra - джойстик+рычаги)</t>
  </si>
  <si>
    <t>по запросу, 
от 62 000</t>
  </si>
  <si>
    <t>от 41 000</t>
  </si>
  <si>
    <t>от 44 000</t>
  </si>
  <si>
    <t xml:space="preserve"> от 69 000</t>
  </si>
  <si>
    <t xml:space="preserve"> от 72 000</t>
  </si>
  <si>
    <t xml:space="preserve"> от 78 000</t>
  </si>
  <si>
    <t xml:space="preserve"> от 84 000</t>
  </si>
  <si>
    <t>от 50 000</t>
  </si>
  <si>
    <t>TST, TGA - TXV</t>
  </si>
  <si>
    <t>Модель фронтального мульчера  FERRI s.r.l.</t>
  </si>
  <si>
    <t>Необходимый поток масла в гидравлической системе, л/мин</t>
  </si>
  <si>
    <t>Необходимое давление в гидравлической системе, бар</t>
  </si>
  <si>
    <t xml:space="preserve">Комплектация:
- мульчер из стали Hardox;
- ротор с ограничителями реза
- толкающая рама
- плита Bobtak (SAE J2513) .
*стоимость иной переходной плиты - по запросу
Подходит на минипогрузчики.   </t>
  </si>
  <si>
    <t>THFВ/А 70
(сфиксированными резцами)</t>
  </si>
  <si>
    <t>THFВ/А 90
(сфиксированными резцами)</t>
  </si>
  <si>
    <t>от 3,5 до 6</t>
  </si>
  <si>
    <t>22-40</t>
  </si>
  <si>
    <t xml:space="preserve">выводится из модельного ряда в 2022
Комплектация:
- мульчер;
- монтажная рама;
- регулировочный клапан.
Подходит на миниэкскаваторы, экскваторы-погрузчики.   </t>
  </si>
  <si>
    <t>THFS/А 80
(с фиксированными резцами)</t>
  </si>
  <si>
    <t>THFS/А 100
(с фиксированными резцами)</t>
  </si>
  <si>
    <t xml:space="preserve">Комплектация:
- мульчер;
- ротор с ограничителями реза;
- монтажная рама;
- регулировочный клапан.
Подходит на миниэкскаваторы, экскваторы-погрузчики.   </t>
  </si>
  <si>
    <t xml:space="preserve">Комплектация:
- мульчер;
- ротор с ограничителями реза;
- гидромотор Bosh-Rexroth переменного объема
- монтажная рама;
- регулировочный клапан.
Подходит на миниэкскаваторы, усиленные экскваторы-погрузчики.   </t>
  </si>
  <si>
    <t>Фиксированный гидромотор, 47 см3 (добавить к цене)</t>
  </si>
  <si>
    <t>от 5 до 9</t>
  </si>
  <si>
    <t>50-90</t>
  </si>
  <si>
    <t xml:space="preserve">выводится из модельного ряда в 2022
Комплектация:
- мульчер;
- монтажная рама;
- регулировочный клапан;
- оснащен молотками с напайкой карбида вольфрама.
Подходит на экскаваторы
</t>
  </si>
  <si>
    <t>THFL/A105
(с фиксированными резцами)</t>
  </si>
  <si>
    <t>THFL/A 130
(с фиксированными резцами)</t>
  </si>
  <si>
    <t xml:space="preserve">Комплектация:
- мульчер;
- ротор с ограничителями реза;
- гидромотор Bosh-Rexroth переменного объема;
- монтажная рама;
- регулировочный клапан.
Подходит на экскаваторы
</t>
  </si>
  <si>
    <t xml:space="preserve">Монтажная рама к рукояти с клыком-рыхлителем </t>
  </si>
  <si>
    <t>Фиксированный гидромотор, 56 см3 (добавить к цене)</t>
  </si>
  <si>
    <t>Комплектация:
- мульчер с аксиально-поршневым гидромотором;
- ротор с ограничителями реза;
- гидромотор Bosh-Rexroth переменного объема;
- монтажная рама;
- регулировочный клапан.</t>
  </si>
  <si>
    <t>THFM/A 130
(с фиксированными резцами)</t>
  </si>
  <si>
    <t>THFM/A 160
(с фиксированными резцами)</t>
  </si>
  <si>
    <t>Комплектация:
- мульчер;
- ротор с ограничителями реза;
- гидромотор Bosh-Rexroth переменного объема;
- монтажная рама;
- регулировочный клапан.</t>
  </si>
  <si>
    <t xml:space="preserve">TFC/R </t>
  </si>
  <si>
    <t>TFC/F 1400</t>
  </si>
  <si>
    <t xml:space="preserve">TFC-DT/R </t>
  </si>
  <si>
    <t>в 2022 году исключены модели:</t>
  </si>
  <si>
    <t>Комплектация:
- мульчер;
- ротор с ограничителями реза;
- толкающая механическая рама;
- карданный вал.
Подходят под трактора:
МТЗ 1221, МТЗ 1523, ХТЗ-150 и аналоги (смотрите требуемую мощность во втором столбце)</t>
  </si>
  <si>
    <t>TFC/A 1600  
(с фиксированными зубьями)</t>
  </si>
  <si>
    <t>TFC/A 1800  
(с фиксированными зубьями)</t>
  </si>
  <si>
    <t>TFC/A 2000  
(с фиксированными зубьями)</t>
  </si>
  <si>
    <t>TFC/A 2200  
(с фиксированными зубьями)</t>
  </si>
  <si>
    <t>80-120</t>
  </si>
  <si>
    <t>100-130</t>
  </si>
  <si>
    <t>120-175</t>
  </si>
  <si>
    <t>120-200</t>
  </si>
  <si>
    <t>140-220</t>
  </si>
  <si>
    <t>Комплектация:
- мульчер;
- ротор с ограничителями реза;
- толкающая гидравлическая рама;
- карданный вал.
Подходят под трактора:
МТЗ 1523, МТЗ 2022, ХТЗ-150, К-700 и аналоги (смотрите требуемую мощность во втором столбце)</t>
  </si>
  <si>
    <r>
      <t xml:space="preserve">Розница </t>
    </r>
    <r>
      <rPr>
        <b/>
        <sz val="12"/>
        <color rgb="FFFF0000"/>
        <rFont val="Arial Narrow"/>
        <family val="2"/>
        <charset val="204"/>
      </rPr>
      <t>*
обязательно проконсультируйтесь о цене с менеджером</t>
    </r>
  </si>
  <si>
    <t>Настоящий прайс - лист действует с 25.02.2022 года</t>
  </si>
  <si>
    <t>Добавлены модели:</t>
  </si>
  <si>
    <t>TFC/A</t>
  </si>
  <si>
    <t>TFC-DT/A 2000                                                     (с фиксированными молотками)</t>
  </si>
  <si>
    <t>TFC-DT/A 2200
(с фиксированными молотками)</t>
  </si>
  <si>
    <t>TFC-DT/A</t>
  </si>
  <si>
    <t>ЦЕНЫ ОТ, ТРЕБУЮТ УТОЧНЕНИЯ ДЛЯ ВЫСТАВЛЕНИЯ КП</t>
  </si>
  <si>
    <t>TSKQ/F 1600 (с фиксированными резцами)</t>
  </si>
  <si>
    <t>TSKQ/F 1800 (с фиксированными резцами)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</si>
</sst>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_-* #,##0_р_._-;\-* #,##0_р_._-;_-* &quot;-&quot;??_р_._-;_-@_-"/>
  </numFmts>
  <fonts count="28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8"/>
      <color rgb="FFFF0000"/>
      <name val="Arial Narrow"/>
      <family val="2"/>
      <charset val="204"/>
    </font>
    <font>
      <sz val="9"/>
      <color theme="1"/>
      <name val="Calibri"/>
      <family val="2"/>
      <charset val="204"/>
    </font>
    <font>
      <sz val="6.3"/>
      <color theme="1"/>
      <name val="Calibri"/>
      <family val="2"/>
      <charset val="204"/>
    </font>
    <font>
      <i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2"/>
      <color theme="1"/>
      <name val="Arial Narrow"/>
      <family val="2"/>
      <charset val="204"/>
    </font>
    <font>
      <sz val="11"/>
      <color theme="1"/>
      <name val="Calibri"/>
      <family val="2"/>
      <charset val="204"/>
    </font>
    <font>
      <b/>
      <sz val="10"/>
      <color rgb="FF000000"/>
      <name val="Arial Narrow"/>
      <family val="2"/>
      <charset val="204"/>
    </font>
    <font>
      <sz val="9"/>
      <color rgb="FF000000"/>
      <name val="Calibri"/>
      <family val="2"/>
      <charset val="204"/>
    </font>
    <font>
      <b/>
      <sz val="12"/>
      <color rgb="FFFF0000"/>
      <name val="Arial Narrow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F2E8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6" fillId="0" borderId="0" applyFont="0" applyFill="0" applyBorder="0" applyAlignment="0" applyProtection="0"/>
  </cellStyleXfs>
  <cellXfs count="42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4" borderId="37" xfId="0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4" fillId="4" borderId="3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4" fontId="4" fillId="4" borderId="6" xfId="0" applyNumberFormat="1" applyFont="1" applyFill="1" applyBorder="1" applyAlignment="1">
      <alignment horizontal="center" vertical="center" wrapText="1"/>
    </xf>
    <xf numFmtId="0" fontId="1" fillId="3" borderId="56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horizontal="left" vertical="center" wrapText="1"/>
    </xf>
    <xf numFmtId="0" fontId="1" fillId="3" borderId="33" xfId="0" applyFont="1" applyFill="1" applyBorder="1" applyAlignment="1">
      <alignment horizontal="left" vertical="center" wrapText="1"/>
    </xf>
    <xf numFmtId="0" fontId="1" fillId="3" borderId="55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vertical="center" wrapText="1"/>
    </xf>
    <xf numFmtId="0" fontId="0" fillId="3" borderId="33" xfId="0" applyFill="1" applyBorder="1" applyAlignment="1">
      <alignment vertical="center"/>
    </xf>
    <xf numFmtId="0" fontId="1" fillId="5" borderId="3" xfId="0" applyFont="1" applyFill="1" applyBorder="1" applyAlignment="1">
      <alignment horizontal="left" vertical="center" wrapText="1"/>
    </xf>
    <xf numFmtId="0" fontId="6" fillId="5" borderId="29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left" vertical="center" wrapText="1"/>
    </xf>
    <xf numFmtId="3" fontId="2" fillId="5" borderId="3" xfId="0" applyNumberFormat="1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left" vertical="center" wrapText="1"/>
    </xf>
    <xf numFmtId="0" fontId="1" fillId="5" borderId="56" xfId="0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left" vertical="center" wrapText="1"/>
    </xf>
    <xf numFmtId="0" fontId="1" fillId="5" borderId="33" xfId="0" applyFont="1" applyFill="1" applyBorder="1" applyAlignment="1">
      <alignment horizontal="center" vertical="center"/>
    </xf>
    <xf numFmtId="0" fontId="1" fillId="5" borderId="55" xfId="0" applyFont="1" applyFill="1" applyBorder="1" applyAlignment="1">
      <alignment horizontal="center" vertical="center"/>
    </xf>
    <xf numFmtId="0" fontId="1" fillId="5" borderId="46" xfId="0" applyFont="1" applyFill="1" applyBorder="1" applyAlignment="1">
      <alignment horizontal="center" vertical="center"/>
    </xf>
    <xf numFmtId="0" fontId="1" fillId="5" borderId="33" xfId="0" applyFont="1" applyFill="1" applyBorder="1" applyAlignment="1">
      <alignment horizontal="center" vertical="center" wrapText="1"/>
    </xf>
    <xf numFmtId="3" fontId="7" fillId="5" borderId="33" xfId="0" applyNumberFormat="1" applyFont="1" applyFill="1" applyBorder="1" applyAlignment="1">
      <alignment horizontal="center" vertical="center"/>
    </xf>
    <xf numFmtId="3" fontId="8" fillId="5" borderId="31" xfId="0" applyNumberFormat="1" applyFont="1" applyFill="1" applyBorder="1" applyAlignment="1">
      <alignment horizontal="center" vertical="center"/>
    </xf>
    <xf numFmtId="0" fontId="1" fillId="5" borderId="56" xfId="0" applyFont="1" applyFill="1" applyBorder="1" applyAlignment="1">
      <alignment horizontal="left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3" fontId="7" fillId="5" borderId="0" xfId="0" applyNumberFormat="1" applyFont="1" applyFill="1" applyAlignment="1">
      <alignment horizontal="center" vertical="center"/>
    </xf>
    <xf numFmtId="3" fontId="8" fillId="5" borderId="21" xfId="0" applyNumberFormat="1" applyFont="1" applyFill="1" applyBorder="1" applyAlignment="1">
      <alignment horizontal="center" vertical="center"/>
    </xf>
    <xf numFmtId="0" fontId="1" fillId="5" borderId="42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center" vertical="center"/>
    </xf>
    <xf numFmtId="0" fontId="1" fillId="5" borderId="56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 vertical="center" wrapText="1"/>
    </xf>
    <xf numFmtId="0" fontId="1" fillId="5" borderId="19" xfId="0" applyFont="1" applyFill="1" applyBorder="1" applyAlignment="1">
      <alignment horizontal="left" vertical="center" wrapText="1"/>
    </xf>
    <xf numFmtId="3" fontId="0" fillId="0" borderId="0" xfId="0" applyNumberFormat="1"/>
    <xf numFmtId="0" fontId="0" fillId="0" borderId="33" xfId="0" applyBorder="1"/>
    <xf numFmtId="3" fontId="4" fillId="4" borderId="37" xfId="0" applyNumberFormat="1" applyFont="1" applyFill="1" applyBorder="1" applyAlignment="1">
      <alignment horizontal="center" vertical="center" wrapText="1"/>
    </xf>
    <xf numFmtId="3" fontId="1" fillId="5" borderId="38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/>
    </xf>
    <xf numFmtId="165" fontId="14" fillId="4" borderId="6" xfId="2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38" xfId="0" applyNumberFormat="1" applyFont="1" applyBorder="1" applyAlignment="1">
      <alignment horizontal="center" vertical="center"/>
    </xf>
    <xf numFmtId="3" fontId="7" fillId="0" borderId="52" xfId="0" applyNumberFormat="1" applyFont="1" applyBorder="1" applyAlignment="1">
      <alignment horizontal="center" vertical="center"/>
    </xf>
    <xf numFmtId="0" fontId="0" fillId="7" borderId="4" xfId="0" applyFill="1" applyBorder="1"/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7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right" vertical="center"/>
    </xf>
    <xf numFmtId="0" fontId="1" fillId="7" borderId="4" xfId="0" applyFont="1" applyFill="1" applyBorder="1" applyAlignment="1">
      <alignment horizontal="left" vertical="center" wrapText="1"/>
    </xf>
    <xf numFmtId="0" fontId="1" fillId="7" borderId="47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" fillId="0" borderId="4" xfId="0" applyFont="1" applyBorder="1" applyAlignment="1">
      <alignment vertical="center"/>
    </xf>
    <xf numFmtId="0" fontId="0" fillId="0" borderId="4" xfId="0" applyBorder="1" applyAlignment="1">
      <alignment horizontal="left" vertical="center" wrapText="1"/>
    </xf>
    <xf numFmtId="0" fontId="0" fillId="7" borderId="15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" fillId="7" borderId="13" xfId="0" applyFont="1" applyFill="1" applyBorder="1" applyAlignment="1">
      <alignment horizontal="left" vertical="center" wrapText="1"/>
    </xf>
    <xf numFmtId="0" fontId="1" fillId="7" borderId="14" xfId="0" applyFont="1" applyFill="1" applyBorder="1" applyAlignment="1">
      <alignment horizontal="left" vertical="center" wrapText="1"/>
    </xf>
    <xf numFmtId="0" fontId="0" fillId="7" borderId="5" xfId="0" applyFill="1" applyBorder="1"/>
    <xf numFmtId="0" fontId="1" fillId="7" borderId="5" xfId="0" applyFont="1" applyFill="1" applyBorder="1" applyAlignment="1">
      <alignment horizontal="left" vertical="center" wrapText="1"/>
    </xf>
    <xf numFmtId="0" fontId="1" fillId="7" borderId="50" xfId="0" applyFont="1" applyFill="1" applyBorder="1" applyAlignment="1">
      <alignment horizontal="left" vertical="center" wrapText="1"/>
    </xf>
    <xf numFmtId="0" fontId="0" fillId="7" borderId="13" xfId="0" applyFill="1" applyBorder="1"/>
    <xf numFmtId="0" fontId="0" fillId="7" borderId="10" xfId="0" applyFill="1" applyBorder="1" applyAlignment="1">
      <alignment horizontal="right" vertical="center"/>
    </xf>
    <xf numFmtId="0" fontId="0" fillId="7" borderId="10" xfId="0" applyFill="1" applyBorder="1" applyAlignment="1">
      <alignment horizontal="center" vertical="center"/>
    </xf>
    <xf numFmtId="0" fontId="0" fillId="7" borderId="14" xfId="0" applyFill="1" applyBorder="1"/>
    <xf numFmtId="0" fontId="0" fillId="7" borderId="20" xfId="0" applyFill="1" applyBorder="1" applyAlignment="1">
      <alignment horizontal="left" vertical="center" wrapText="1"/>
    </xf>
    <xf numFmtId="0" fontId="0" fillId="7" borderId="20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right" vertical="center"/>
    </xf>
    <xf numFmtId="0" fontId="0" fillId="7" borderId="24" xfId="0" applyFill="1" applyBorder="1" applyAlignment="1">
      <alignment horizontal="center" vertical="center"/>
    </xf>
    <xf numFmtId="0" fontId="1" fillId="5" borderId="36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/>
    </xf>
    <xf numFmtId="3" fontId="7" fillId="5" borderId="36" xfId="0" applyNumberFormat="1" applyFont="1" applyFill="1" applyBorder="1" applyAlignment="1">
      <alignment horizontal="center" vertical="center"/>
    </xf>
    <xf numFmtId="3" fontId="7" fillId="5" borderId="52" xfId="0" applyNumberFormat="1" applyFont="1" applyFill="1" applyBorder="1" applyAlignment="1">
      <alignment horizontal="center" vertical="center"/>
    </xf>
    <xf numFmtId="0" fontId="1" fillId="5" borderId="51" xfId="0" applyFont="1" applyFill="1" applyBorder="1" applyAlignment="1">
      <alignment horizontal="left" vertical="center" wrapText="1"/>
    </xf>
    <xf numFmtId="0" fontId="1" fillId="5" borderId="29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3" fontId="7" fillId="5" borderId="3" xfId="0" applyNumberFormat="1" applyFont="1" applyFill="1" applyBorder="1" applyAlignment="1">
      <alignment horizontal="center" vertical="center"/>
    </xf>
    <xf numFmtId="3" fontId="7" fillId="5" borderId="38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165" fontId="2" fillId="0" borderId="1" xfId="2" applyNumberFormat="1" applyFont="1" applyBorder="1" applyAlignment="1">
      <alignment vertical="center"/>
    </xf>
    <xf numFmtId="165" fontId="2" fillId="0" borderId="10" xfId="2" applyNumberFormat="1" applyFont="1" applyBorder="1" applyAlignment="1">
      <alignment vertical="center"/>
    </xf>
    <xf numFmtId="165" fontId="2" fillId="0" borderId="10" xfId="0" applyNumberFormat="1" applyFont="1" applyBorder="1" applyAlignment="1">
      <alignment vertical="center"/>
    </xf>
    <xf numFmtId="165" fontId="2" fillId="7" borderId="47" xfId="2" applyNumberFormat="1" applyFont="1" applyFill="1" applyBorder="1" applyAlignment="1">
      <alignment horizontal="right" vertical="center" wrapText="1"/>
    </xf>
    <xf numFmtId="165" fontId="2" fillId="7" borderId="10" xfId="2" applyNumberFormat="1" applyFont="1" applyFill="1" applyBorder="1" applyAlignment="1">
      <alignment horizontal="right" vertical="center" wrapText="1"/>
    </xf>
    <xf numFmtId="165" fontId="2" fillId="7" borderId="50" xfId="2" applyNumberFormat="1" applyFont="1" applyFill="1" applyBorder="1" applyAlignment="1">
      <alignment horizontal="right" vertical="center" wrapText="1"/>
    </xf>
    <xf numFmtId="165" fontId="2" fillId="7" borderId="24" xfId="2" applyNumberFormat="1" applyFont="1" applyFill="1" applyBorder="1" applyAlignment="1">
      <alignment horizontal="right" vertical="center" wrapText="1"/>
    </xf>
    <xf numFmtId="165" fontId="0" fillId="7" borderId="15" xfId="2" applyNumberFormat="1" applyFont="1" applyFill="1" applyBorder="1" applyAlignment="1">
      <alignment horizontal="right" vertical="center"/>
    </xf>
    <xf numFmtId="165" fontId="0" fillId="7" borderId="10" xfId="2" applyNumberFormat="1" applyFont="1" applyFill="1" applyBorder="1" applyAlignment="1">
      <alignment horizontal="right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5" xfId="0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 wrapText="1"/>
    </xf>
    <xf numFmtId="4" fontId="5" fillId="8" borderId="10" xfId="0" applyNumberFormat="1" applyFont="1" applyFill="1" applyBorder="1" applyAlignment="1">
      <alignment horizontal="center" vertical="center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3" fontId="7" fillId="8" borderId="2" xfId="0" applyNumberFormat="1" applyFont="1" applyFill="1" applyBorder="1" applyAlignment="1">
      <alignment horizontal="center" vertical="center"/>
    </xf>
    <xf numFmtId="3" fontId="7" fillId="8" borderId="24" xfId="0" applyNumberFormat="1" applyFont="1" applyFill="1" applyBorder="1" applyAlignment="1">
      <alignment horizontal="center" vertical="center"/>
    </xf>
    <xf numFmtId="3" fontId="1" fillId="8" borderId="2" xfId="0" applyNumberFormat="1" applyFont="1" applyFill="1" applyBorder="1" applyAlignment="1">
      <alignment horizontal="center" vertical="center" wrapText="1"/>
    </xf>
    <xf numFmtId="3" fontId="5" fillId="8" borderId="24" xfId="0" applyNumberFormat="1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left" vertical="center" wrapText="1"/>
    </xf>
    <xf numFmtId="3" fontId="0" fillId="6" borderId="28" xfId="0" applyNumberFormat="1" applyFill="1" applyBorder="1" applyAlignment="1">
      <alignment horizontal="center" vertical="center" wrapText="1"/>
    </xf>
    <xf numFmtId="3" fontId="7" fillId="6" borderId="53" xfId="0" applyNumberFormat="1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vertical="center" wrapText="1"/>
    </xf>
    <xf numFmtId="3" fontId="7" fillId="6" borderId="38" xfId="0" applyNumberFormat="1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3" fontId="2" fillId="6" borderId="28" xfId="0" applyNumberFormat="1" applyFont="1" applyFill="1" applyBorder="1" applyAlignment="1">
      <alignment horizontal="center" vertical="center" wrapText="1"/>
    </xf>
    <xf numFmtId="3" fontId="3" fillId="6" borderId="28" xfId="0" applyNumberFormat="1" applyFont="1" applyFill="1" applyBorder="1" applyAlignment="1">
      <alignment horizontal="center" vertical="center" wrapText="1"/>
    </xf>
    <xf numFmtId="3" fontId="2" fillId="6" borderId="3" xfId="0" applyNumberFormat="1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3" fontId="3" fillId="6" borderId="53" xfId="0" applyNumberFormat="1" applyFont="1" applyFill="1" applyBorder="1" applyAlignment="1">
      <alignment horizontal="center" vertical="center" wrapText="1"/>
    </xf>
    <xf numFmtId="165" fontId="5" fillId="8" borderId="62" xfId="2" applyNumberFormat="1" applyFont="1" applyFill="1" applyBorder="1" applyAlignment="1">
      <alignment horizontal="left" vertical="center" wrapText="1"/>
    </xf>
    <xf numFmtId="165" fontId="7" fillId="8" borderId="1" xfId="2" applyNumberFormat="1" applyFont="1" applyFill="1" applyBorder="1" applyAlignment="1">
      <alignment horizontal="left" vertical="center" wrapText="1"/>
    </xf>
    <xf numFmtId="0" fontId="1" fillId="0" borderId="47" xfId="0" applyFont="1" applyBorder="1" applyAlignment="1">
      <alignment vertical="center" wrapText="1"/>
    </xf>
    <xf numFmtId="1" fontId="7" fillId="0" borderId="47" xfId="0" applyNumberFormat="1" applyFont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3" fillId="0" borderId="0" xfId="1" applyAlignment="1" applyProtection="1">
      <alignment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10" borderId="0" xfId="0" applyFont="1" applyFill="1" applyAlignment="1">
      <alignment horizontal="left" vertical="center" wrapText="1"/>
    </xf>
    <xf numFmtId="0" fontId="26" fillId="11" borderId="33" xfId="0" applyFont="1" applyFill="1" applyBorder="1" applyAlignment="1">
      <alignment horizontal="left" vertical="center" wrapText="1"/>
    </xf>
    <xf numFmtId="0" fontId="26" fillId="11" borderId="0" xfId="0" applyFont="1" applyFill="1" applyAlignment="1">
      <alignment horizontal="left" vertical="center" wrapText="1"/>
    </xf>
    <xf numFmtId="0" fontId="26" fillId="10" borderId="56" xfId="0" applyFont="1" applyFill="1" applyBorder="1" applyAlignment="1">
      <alignment horizontal="left" vertical="center" wrapText="1"/>
    </xf>
    <xf numFmtId="0" fontId="26" fillId="10" borderId="55" xfId="0" applyFont="1" applyFill="1" applyBorder="1" applyAlignment="1">
      <alignment horizontal="left" vertical="center" wrapText="1"/>
    </xf>
    <xf numFmtId="0" fontId="26" fillId="11" borderId="33" xfId="0" applyFont="1" applyFill="1" applyBorder="1" applyAlignment="1">
      <alignment vertical="center" wrapText="1"/>
    </xf>
    <xf numFmtId="0" fontId="26" fillId="10" borderId="58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26" fillId="0" borderId="49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/>
    </xf>
    <xf numFmtId="3" fontId="7" fillId="0" borderId="53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 wrapText="1"/>
    </xf>
    <xf numFmtId="3" fontId="7" fillId="8" borderId="1" xfId="0" applyNumberFormat="1" applyFont="1" applyFill="1" applyBorder="1" applyAlignment="1">
      <alignment horizontal="center" vertical="center"/>
    </xf>
    <xf numFmtId="3" fontId="8" fillId="0" borderId="53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3" fontId="8" fillId="0" borderId="38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center" vertical="center"/>
    </xf>
    <xf numFmtId="0" fontId="1" fillId="8" borderId="60" xfId="0" applyFont="1" applyFill="1" applyBorder="1" applyAlignment="1">
      <alignment vertical="center" wrapText="1"/>
    </xf>
    <xf numFmtId="3" fontId="5" fillId="8" borderId="2" xfId="0" applyNumberFormat="1" applyFont="1" applyFill="1" applyBorder="1" applyAlignment="1">
      <alignment horizontal="center" vertical="center" wrapText="1"/>
    </xf>
    <xf numFmtId="3" fontId="5" fillId="8" borderId="10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left" vertical="center" wrapText="1"/>
    </xf>
    <xf numFmtId="0" fontId="1" fillId="0" borderId="49" xfId="0" applyFont="1" applyBorder="1" applyAlignment="1">
      <alignment horizontal="center" vertical="center" wrapText="1"/>
    </xf>
    <xf numFmtId="3" fontId="7" fillId="0" borderId="35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36" xfId="0" applyNumberFormat="1" applyFont="1" applyBorder="1" applyAlignment="1">
      <alignment horizontal="center" vertical="center"/>
    </xf>
    <xf numFmtId="0" fontId="3" fillId="8" borderId="22" xfId="0" applyFont="1" applyFill="1" applyBorder="1" applyAlignment="1">
      <alignment horizontal="left" vertical="center" wrapText="1"/>
    </xf>
    <xf numFmtId="0" fontId="2" fillId="8" borderId="28" xfId="0" applyFont="1" applyFill="1" applyBorder="1" applyAlignment="1">
      <alignment horizontal="center" vertical="center" wrapText="1"/>
    </xf>
    <xf numFmtId="165" fontId="3" fillId="8" borderId="28" xfId="2" applyNumberFormat="1" applyFont="1" applyFill="1" applyBorder="1" applyAlignment="1">
      <alignment horizontal="center" vertical="center" wrapText="1"/>
    </xf>
    <xf numFmtId="165" fontId="3" fillId="8" borderId="53" xfId="2" applyNumberFormat="1" applyFont="1" applyFill="1" applyBorder="1" applyAlignment="1">
      <alignment horizontal="center" vertical="center" wrapText="1"/>
    </xf>
    <xf numFmtId="0" fontId="3" fillId="8" borderId="25" xfId="0" applyFont="1" applyFill="1" applyBorder="1" applyAlignment="1">
      <alignment horizontal="left" vertical="center" wrapText="1"/>
    </xf>
    <xf numFmtId="0" fontId="1" fillId="8" borderId="26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165" fontId="3" fillId="8" borderId="26" xfId="2" applyNumberFormat="1" applyFont="1" applyFill="1" applyBorder="1" applyAlignment="1">
      <alignment horizontal="center" vertical="center" wrapText="1"/>
    </xf>
    <xf numFmtId="0" fontId="3" fillId="8" borderId="29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center" vertical="center" wrapText="1"/>
    </xf>
    <xf numFmtId="165" fontId="3" fillId="8" borderId="3" xfId="2" applyNumberFormat="1" applyFont="1" applyFill="1" applyBorder="1" applyAlignment="1">
      <alignment horizontal="center" vertical="center" wrapText="1"/>
    </xf>
    <xf numFmtId="165" fontId="3" fillId="8" borderId="52" xfId="2" applyNumberFormat="1" applyFont="1" applyFill="1" applyBorder="1" applyAlignment="1">
      <alignment horizontal="center" vertical="center" wrapText="1"/>
    </xf>
    <xf numFmtId="0" fontId="3" fillId="8" borderId="51" xfId="0" applyFont="1" applyFill="1" applyBorder="1" applyAlignment="1">
      <alignment horizontal="left" vertical="center" wrapText="1"/>
    </xf>
    <xf numFmtId="0" fontId="1" fillId="8" borderId="36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3" fontId="3" fillId="8" borderId="35" xfId="0" applyNumberFormat="1" applyFont="1" applyFill="1" applyBorder="1" applyAlignment="1">
      <alignment horizontal="center" vertical="center" wrapText="1"/>
    </xf>
    <xf numFmtId="3" fontId="3" fillId="8" borderId="46" xfId="0" applyNumberFormat="1" applyFont="1" applyFill="1" applyBorder="1" applyAlignment="1">
      <alignment horizontal="center" vertical="center" wrapText="1"/>
    </xf>
    <xf numFmtId="165" fontId="3" fillId="8" borderId="35" xfId="2" applyNumberFormat="1" applyFont="1" applyFill="1" applyBorder="1" applyAlignment="1">
      <alignment horizontal="center" vertical="center" wrapText="1"/>
    </xf>
    <xf numFmtId="165" fontId="1" fillId="0" borderId="47" xfId="2" applyNumberFormat="1" applyFont="1" applyFill="1" applyBorder="1" applyAlignment="1">
      <alignment horizontal="left" vertical="center" wrapText="1"/>
    </xf>
    <xf numFmtId="165" fontId="5" fillId="0" borderId="1" xfId="2" applyNumberFormat="1" applyFont="1" applyFill="1" applyBorder="1" applyAlignment="1">
      <alignment horizontal="left" vertical="center" wrapText="1"/>
    </xf>
    <xf numFmtId="3" fontId="2" fillId="5" borderId="38" xfId="0" applyNumberFormat="1" applyFont="1" applyFill="1" applyBorder="1" applyAlignment="1">
      <alignment horizontal="center" vertical="center" wrapText="1"/>
    </xf>
    <xf numFmtId="165" fontId="1" fillId="0" borderId="10" xfId="2" applyNumberFormat="1" applyFont="1" applyFill="1" applyBorder="1" applyAlignment="1">
      <alignment horizontal="left" vertical="center" wrapText="1"/>
    </xf>
    <xf numFmtId="165" fontId="1" fillId="0" borderId="45" xfId="2" applyNumberFormat="1" applyFont="1" applyFill="1" applyBorder="1" applyAlignment="1">
      <alignment horizontal="left" vertical="center" wrapText="1"/>
    </xf>
    <xf numFmtId="0" fontId="2" fillId="5" borderId="38" xfId="0" applyFont="1" applyFill="1" applyBorder="1" applyAlignment="1">
      <alignment horizontal="center" vertical="center" wrapText="1"/>
    </xf>
    <xf numFmtId="3" fontId="3" fillId="8" borderId="53" xfId="0" applyNumberFormat="1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40" xfId="0" applyFont="1" applyBorder="1" applyAlignment="1">
      <alignment vertical="center" wrapText="1"/>
    </xf>
    <xf numFmtId="0" fontId="1" fillId="0" borderId="39" xfId="0" applyFont="1" applyBorder="1" applyAlignment="1">
      <alignment vertical="center" wrapText="1"/>
    </xf>
    <xf numFmtId="0" fontId="1" fillId="0" borderId="64" xfId="0" applyFont="1" applyBorder="1" applyAlignment="1">
      <alignment vertical="center" wrapText="1"/>
    </xf>
    <xf numFmtId="0" fontId="4" fillId="4" borderId="6" xfId="0" applyFont="1" applyFill="1" applyBorder="1" applyAlignment="1">
      <alignment horizontal="center" vertical="center" wrapText="1"/>
    </xf>
    <xf numFmtId="3" fontId="2" fillId="8" borderId="28" xfId="0" applyNumberFormat="1" applyFont="1" applyFill="1" applyBorder="1" applyAlignment="1">
      <alignment horizontal="center" vertical="center" wrapText="1"/>
    </xf>
    <xf numFmtId="3" fontId="2" fillId="8" borderId="26" xfId="0" applyNumberFormat="1" applyFont="1" applyFill="1" applyBorder="1" applyAlignment="1">
      <alignment horizontal="center" vertical="center" wrapText="1"/>
    </xf>
    <xf numFmtId="3" fontId="3" fillId="8" borderId="28" xfId="0" applyNumberFormat="1" applyFont="1" applyFill="1" applyBorder="1" applyAlignment="1">
      <alignment horizontal="center" vertical="center"/>
    </xf>
    <xf numFmtId="3" fontId="3" fillId="8" borderId="54" xfId="0" applyNumberFormat="1" applyFont="1" applyFill="1" applyBorder="1" applyAlignment="1">
      <alignment horizontal="center" vertical="center" wrapText="1"/>
    </xf>
    <xf numFmtId="3" fontId="7" fillId="12" borderId="2" xfId="0" applyNumberFormat="1" applyFont="1" applyFill="1" applyBorder="1" applyAlignment="1">
      <alignment horizontal="center" vertical="center"/>
    </xf>
    <xf numFmtId="3" fontId="7" fillId="12" borderId="24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3" fontId="7" fillId="12" borderId="10" xfId="0" applyNumberFormat="1" applyFont="1" applyFill="1" applyBorder="1" applyAlignment="1">
      <alignment horizontal="center" vertical="center"/>
    </xf>
    <xf numFmtId="0" fontId="7" fillId="0" borderId="0" xfId="0" applyFont="1"/>
    <xf numFmtId="0" fontId="23" fillId="4" borderId="16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8" borderId="43" xfId="0" applyFont="1" applyFill="1" applyBorder="1" applyAlignment="1">
      <alignment vertical="center" wrapText="1"/>
    </xf>
    <xf numFmtId="0" fontId="1" fillId="8" borderId="61" xfId="0" applyFont="1" applyFill="1" applyBorder="1" applyAlignment="1">
      <alignment vertical="center" wrapText="1"/>
    </xf>
    <xf numFmtId="0" fontId="0" fillId="0" borderId="42" xfId="0" applyBorder="1"/>
    <xf numFmtId="3" fontId="7" fillId="5" borderId="21" xfId="0" applyNumberFormat="1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left" vertical="center" wrapText="1"/>
    </xf>
    <xf numFmtId="3" fontId="7" fillId="8" borderId="10" xfId="0" applyNumberFormat="1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left" vertical="center" wrapText="1"/>
    </xf>
    <xf numFmtId="0" fontId="1" fillId="5" borderId="26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 wrapText="1"/>
    </xf>
    <xf numFmtId="3" fontId="7" fillId="5" borderId="26" xfId="0" applyNumberFormat="1" applyFont="1" applyFill="1" applyBorder="1" applyAlignment="1">
      <alignment horizontal="center" vertical="center"/>
    </xf>
    <xf numFmtId="3" fontId="7" fillId="5" borderId="54" xfId="0" applyNumberFormat="1" applyFont="1" applyFill="1" applyBorder="1" applyAlignment="1">
      <alignment horizontal="center" vertical="center"/>
    </xf>
    <xf numFmtId="0" fontId="4" fillId="4" borderId="57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164" fontId="0" fillId="0" borderId="2" xfId="2" applyFont="1" applyBorder="1"/>
    <xf numFmtId="164" fontId="0" fillId="0" borderId="24" xfId="2" applyFont="1" applyBorder="1"/>
    <xf numFmtId="165" fontId="5" fillId="8" borderId="45" xfId="2" applyNumberFormat="1" applyFont="1" applyFill="1" applyBorder="1" applyAlignment="1">
      <alignment horizontal="left" vertical="center" wrapText="1"/>
    </xf>
    <xf numFmtId="0" fontId="3" fillId="5" borderId="34" xfId="0" applyFont="1" applyFill="1" applyBorder="1" applyAlignment="1">
      <alignment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165" fontId="7" fillId="8" borderId="10" xfId="2" applyNumberFormat="1" applyFont="1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1" fillId="5" borderId="52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left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65" xfId="0" applyFont="1" applyFill="1" applyBorder="1" applyAlignment="1">
      <alignment horizontal="center" vertical="center" wrapText="1"/>
    </xf>
    <xf numFmtId="0" fontId="1" fillId="5" borderId="66" xfId="0" applyFont="1" applyFill="1" applyBorder="1" applyAlignment="1">
      <alignment horizontal="center" vertical="center" wrapText="1"/>
    </xf>
    <xf numFmtId="4" fontId="5" fillId="8" borderId="24" xfId="0" applyNumberFormat="1" applyFont="1" applyFill="1" applyBorder="1" applyAlignment="1">
      <alignment horizontal="center" vertical="center" wrapText="1"/>
    </xf>
    <xf numFmtId="165" fontId="1" fillId="0" borderId="50" xfId="2" applyNumberFormat="1" applyFont="1" applyFill="1" applyBorder="1" applyAlignment="1">
      <alignment horizontal="left" vertical="center" wrapText="1"/>
    </xf>
    <xf numFmtId="165" fontId="1" fillId="0" borderId="24" xfId="2" applyNumberFormat="1" applyFont="1" applyFill="1" applyBorder="1" applyAlignment="1">
      <alignment horizontal="left" vertical="center" wrapText="1"/>
    </xf>
    <xf numFmtId="0" fontId="5" fillId="8" borderId="13" xfId="0" applyFont="1" applyFill="1" applyBorder="1" applyAlignment="1">
      <alignment vertical="center" wrapText="1"/>
    </xf>
    <xf numFmtId="0" fontId="1" fillId="8" borderId="67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vertical="center"/>
    </xf>
    <xf numFmtId="0" fontId="1" fillId="0" borderId="51" xfId="0" applyFont="1" applyBorder="1" applyAlignment="1">
      <alignment horizontal="left" vertical="center" wrapText="1"/>
    </xf>
    <xf numFmtId="0" fontId="0" fillId="0" borderId="36" xfId="0" applyBorder="1" applyAlignment="1">
      <alignment vertical="center"/>
    </xf>
    <xf numFmtId="0" fontId="1" fillId="8" borderId="11" xfId="0" applyFont="1" applyFill="1" applyBorder="1" applyAlignment="1">
      <alignment horizontal="left" vertical="center" wrapText="1"/>
    </xf>
    <xf numFmtId="0" fontId="1" fillId="8" borderId="2" xfId="0" applyFont="1" applyFill="1" applyBorder="1" applyAlignment="1">
      <alignment horizontal="left" vertical="center" wrapText="1"/>
    </xf>
    <xf numFmtId="0" fontId="2" fillId="8" borderId="35" xfId="0" applyFont="1" applyFill="1" applyBorder="1" applyAlignment="1">
      <alignment horizontal="left" vertical="center" wrapText="1"/>
    </xf>
    <xf numFmtId="0" fontId="2" fillId="8" borderId="27" xfId="0" applyFont="1" applyFill="1" applyBorder="1" applyAlignment="1">
      <alignment horizontal="left" vertical="center" wrapText="1"/>
    </xf>
    <xf numFmtId="0" fontId="2" fillId="8" borderId="18" xfId="0" applyFont="1" applyFill="1" applyBorder="1" applyAlignment="1">
      <alignment horizontal="left" vertical="center" wrapText="1"/>
    </xf>
    <xf numFmtId="4" fontId="4" fillId="4" borderId="8" xfId="0" applyNumberFormat="1" applyFont="1" applyFill="1" applyBorder="1" applyAlignment="1">
      <alignment horizontal="center" vertical="center"/>
    </xf>
    <xf numFmtId="4" fontId="4" fillId="4" borderId="23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47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51" xfId="0" applyFont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2" fillId="3" borderId="17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2" fillId="3" borderId="30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3" borderId="51" xfId="0" applyFont="1" applyFill="1" applyBorder="1" applyAlignment="1">
      <alignment vertical="center"/>
    </xf>
    <xf numFmtId="0" fontId="0" fillId="3" borderId="36" xfId="0" applyFill="1" applyBorder="1" applyAlignment="1">
      <alignment vertical="center"/>
    </xf>
    <xf numFmtId="0" fontId="4" fillId="4" borderId="63" xfId="0" applyFont="1" applyFill="1" applyBorder="1" applyAlignment="1">
      <alignment horizontal="center" vertical="center" wrapText="1"/>
    </xf>
    <xf numFmtId="0" fontId="4" fillId="4" borderId="6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3" fillId="8" borderId="17" xfId="0" applyFont="1" applyFill="1" applyBorder="1" applyAlignment="1">
      <alignment horizontal="center" vertical="center" wrapText="1"/>
    </xf>
    <xf numFmtId="0" fontId="3" fillId="8" borderId="27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" fillId="3" borderId="30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1" fillId="8" borderId="34" xfId="0" applyFont="1" applyFill="1" applyBorder="1" applyAlignment="1">
      <alignment horizontal="left" vertical="center" wrapText="1"/>
    </xf>
    <xf numFmtId="0" fontId="1" fillId="8" borderId="32" xfId="0" applyFont="1" applyFill="1" applyBorder="1" applyAlignment="1">
      <alignment horizontal="left" vertical="center" wrapText="1"/>
    </xf>
    <xf numFmtId="0" fontId="1" fillId="8" borderId="58" xfId="0" applyFont="1" applyFill="1" applyBorder="1" applyAlignment="1">
      <alignment horizontal="left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8" borderId="44" xfId="0" applyFont="1" applyFill="1" applyBorder="1" applyAlignment="1">
      <alignment horizontal="left" vertical="center" wrapText="1"/>
    </xf>
    <xf numFmtId="0" fontId="1" fillId="8" borderId="41" xfId="0" applyFont="1" applyFill="1" applyBorder="1" applyAlignment="1">
      <alignment horizontal="left" vertical="center" wrapText="1"/>
    </xf>
    <xf numFmtId="0" fontId="1" fillId="8" borderId="62" xfId="0" applyFont="1" applyFill="1" applyBorder="1" applyAlignment="1">
      <alignment horizontal="left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" fillId="3" borderId="55" xfId="0" applyFont="1" applyFill="1" applyBorder="1" applyAlignment="1">
      <alignment horizontal="center" vertical="center" wrapText="1"/>
    </xf>
    <xf numFmtId="0" fontId="1" fillId="8" borderId="13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left" vertical="center" wrapText="1"/>
    </xf>
    <xf numFmtId="0" fontId="1" fillId="8" borderId="47" xfId="0" applyFont="1" applyFill="1" applyBorder="1" applyAlignment="1">
      <alignment horizontal="left" vertical="center" wrapText="1"/>
    </xf>
    <xf numFmtId="0" fontId="9" fillId="8" borderId="43" xfId="0" applyFont="1" applyFill="1" applyBorder="1" applyAlignment="1">
      <alignment horizontal="left" vertical="center" wrapText="1"/>
    </xf>
    <xf numFmtId="0" fontId="9" fillId="8" borderId="60" xfId="0" applyFont="1" applyFill="1" applyBorder="1" applyAlignment="1">
      <alignment horizontal="left" vertical="center" wrapText="1"/>
    </xf>
    <xf numFmtId="0" fontId="9" fillId="8" borderId="61" xfId="0" applyFont="1" applyFill="1" applyBorder="1" applyAlignment="1">
      <alignment horizontal="left"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67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/>
    </xf>
    <xf numFmtId="0" fontId="4" fillId="4" borderId="30" xfId="0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0" borderId="42" xfId="0" applyBorder="1" applyAlignment="1">
      <alignment vertical="center" wrapText="1"/>
    </xf>
    <xf numFmtId="0" fontId="4" fillId="4" borderId="33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8" borderId="30" xfId="0" applyFont="1" applyFill="1" applyBorder="1" applyAlignment="1">
      <alignment horizontal="left" vertical="center" wrapText="1"/>
    </xf>
    <xf numFmtId="0" fontId="9" fillId="8" borderId="33" xfId="0" applyFont="1" applyFill="1" applyBorder="1" applyAlignment="1">
      <alignment horizontal="left" vertical="center" wrapText="1"/>
    </xf>
    <xf numFmtId="0" fontId="9" fillId="8" borderId="31" xfId="0" applyFont="1" applyFill="1" applyBorder="1" applyAlignment="1">
      <alignment horizontal="left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21" fillId="0" borderId="43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0" fillId="0" borderId="65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59" xfId="0" applyBorder="1" applyAlignment="1">
      <alignment vertical="center"/>
    </xf>
    <xf numFmtId="0" fontId="25" fillId="9" borderId="16" xfId="0" applyFont="1" applyFill="1" applyBorder="1" applyAlignment="1">
      <alignment horizontal="center" vertical="center" wrapText="1"/>
    </xf>
    <xf numFmtId="0" fontId="24" fillId="0" borderId="59" xfId="0" applyFont="1" applyBorder="1" applyAlignment="1">
      <alignment vertical="center"/>
    </xf>
    <xf numFmtId="0" fontId="1" fillId="8" borderId="14" xfId="0" applyFont="1" applyFill="1" applyBorder="1" applyAlignment="1">
      <alignment horizontal="left" vertical="center" wrapText="1"/>
    </xf>
    <xf numFmtId="0" fontId="1" fillId="8" borderId="5" xfId="0" applyFont="1" applyFill="1" applyBorder="1" applyAlignment="1">
      <alignment horizontal="left" vertical="center" wrapText="1"/>
    </xf>
    <xf numFmtId="0" fontId="1" fillId="8" borderId="50" xfId="0" applyFont="1" applyFill="1" applyBorder="1" applyAlignment="1">
      <alignment horizontal="left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left" vertical="center" wrapText="1"/>
    </xf>
    <xf numFmtId="0" fontId="3" fillId="8" borderId="27" xfId="0" applyFont="1" applyFill="1" applyBorder="1" applyAlignment="1">
      <alignment horizontal="left" vertical="center" wrapText="1"/>
    </xf>
    <xf numFmtId="0" fontId="3" fillId="8" borderId="18" xfId="0" applyFont="1" applyFill="1" applyBorder="1" applyAlignment="1">
      <alignment horizontal="left" vertical="center" wrapText="1"/>
    </xf>
    <xf numFmtId="0" fontId="1" fillId="8" borderId="43" xfId="0" applyFont="1" applyFill="1" applyBorder="1" applyAlignment="1">
      <alignment horizontal="center" vertical="center" wrapText="1"/>
    </xf>
    <xf numFmtId="0" fontId="1" fillId="8" borderId="60" xfId="0" applyFont="1" applyFill="1" applyBorder="1" applyAlignment="1">
      <alignment horizontal="center" vertical="center" wrapText="1"/>
    </xf>
    <xf numFmtId="0" fontId="1" fillId="8" borderId="61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56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1" fillId="8" borderId="9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2" fontId="1" fillId="3" borderId="42" xfId="0" applyNumberFormat="1" applyFont="1" applyFill="1" applyBorder="1" applyAlignment="1">
      <alignment horizontal="center" vertical="center" wrapText="1"/>
    </xf>
    <xf numFmtId="2" fontId="1" fillId="3" borderId="0" xfId="0" applyNumberFormat="1" applyFont="1" applyFill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" fillId="12" borderId="43" xfId="0" applyFont="1" applyFill="1" applyBorder="1" applyAlignment="1">
      <alignment horizontal="center" vertical="center" wrapText="1"/>
    </xf>
    <xf numFmtId="0" fontId="1" fillId="12" borderId="60" xfId="0" applyFont="1" applyFill="1" applyBorder="1" applyAlignment="1">
      <alignment horizontal="center" vertical="center" wrapText="1"/>
    </xf>
    <xf numFmtId="0" fontId="1" fillId="12" borderId="61" xfId="0" applyFont="1" applyFill="1" applyBorder="1" applyAlignment="1">
      <alignment horizontal="center" vertical="center" wrapText="1"/>
    </xf>
    <xf numFmtId="0" fontId="1" fillId="12" borderId="14" xfId="0" applyFont="1" applyFill="1" applyBorder="1" applyAlignment="1">
      <alignment horizontal="left" vertical="center" wrapText="1"/>
    </xf>
    <xf numFmtId="0" fontId="1" fillId="12" borderId="5" xfId="0" applyFont="1" applyFill="1" applyBorder="1" applyAlignment="1">
      <alignment horizontal="left" vertical="center" wrapText="1"/>
    </xf>
    <xf numFmtId="0" fontId="1" fillId="12" borderId="50" xfId="0" applyFont="1" applyFill="1" applyBorder="1" applyAlignment="1">
      <alignment horizontal="left" vertical="center" wrapText="1"/>
    </xf>
    <xf numFmtId="0" fontId="1" fillId="12" borderId="13" xfId="0" applyFont="1" applyFill="1" applyBorder="1" applyAlignment="1">
      <alignment horizontal="left" vertical="center" wrapText="1"/>
    </xf>
    <xf numFmtId="0" fontId="1" fillId="12" borderId="4" xfId="0" applyFont="1" applyFill="1" applyBorder="1" applyAlignment="1">
      <alignment horizontal="left" vertical="center" wrapText="1"/>
    </xf>
    <xf numFmtId="0" fontId="1" fillId="12" borderId="47" xfId="0" applyFont="1" applyFill="1" applyBorder="1" applyAlignment="1">
      <alignment horizontal="left" vertical="center" wrapText="1"/>
    </xf>
    <xf numFmtId="0" fontId="1" fillId="12" borderId="7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0" fontId="1" fillId="12" borderId="2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4" fillId="4" borderId="36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0" fillId="8" borderId="46" xfId="0" applyFill="1" applyBorder="1" applyAlignment="1">
      <alignment horizontal="left" vertical="center" wrapText="1"/>
    </xf>
    <xf numFmtId="0" fontId="0" fillId="8" borderId="33" xfId="0" applyFill="1" applyBorder="1" applyAlignment="1">
      <alignment horizontal="left" vertical="center" wrapText="1"/>
    </xf>
    <xf numFmtId="0" fontId="0" fillId="8" borderId="31" xfId="0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right" vertical="center" wrapText="1"/>
    </xf>
    <xf numFmtId="0" fontId="3" fillId="2" borderId="33" xfId="0" applyFont="1" applyFill="1" applyBorder="1" applyAlignment="1">
      <alignment horizontal="right" vertical="center" wrapText="1"/>
    </xf>
    <xf numFmtId="0" fontId="3" fillId="2" borderId="31" xfId="0" applyFont="1" applyFill="1" applyBorder="1" applyAlignment="1">
      <alignment horizontal="right" vertical="center" wrapText="1"/>
    </xf>
    <xf numFmtId="0" fontId="3" fillId="6" borderId="42" xfId="0" applyFont="1" applyFill="1" applyBorder="1" applyAlignment="1">
      <alignment horizontal="left" vertical="center" wrapText="1"/>
    </xf>
    <xf numFmtId="0" fontId="3" fillId="6" borderId="0" xfId="0" applyFont="1" applyFill="1" applyAlignment="1">
      <alignment horizontal="left" vertical="center" wrapText="1"/>
    </xf>
    <xf numFmtId="0" fontId="3" fillId="6" borderId="21" xfId="0" applyFont="1" applyFill="1" applyBorder="1" applyAlignment="1">
      <alignment horizontal="left" vertical="center" wrapText="1"/>
    </xf>
    <xf numFmtId="0" fontId="1" fillId="6" borderId="43" xfId="0" applyFont="1" applyFill="1" applyBorder="1" applyAlignment="1">
      <alignment horizontal="left" vertical="center" wrapText="1"/>
    </xf>
    <xf numFmtId="0" fontId="1" fillId="6" borderId="60" xfId="0" applyFont="1" applyFill="1" applyBorder="1" applyAlignment="1">
      <alignment horizontal="left" vertical="center" wrapText="1"/>
    </xf>
    <xf numFmtId="0" fontId="1" fillId="6" borderId="61" xfId="0" applyFont="1" applyFill="1" applyBorder="1" applyAlignment="1">
      <alignment horizontal="left" vertical="center" wrapText="1"/>
    </xf>
    <xf numFmtId="0" fontId="0" fillId="6" borderId="35" xfId="0" applyFill="1" applyBorder="1" applyAlignment="1">
      <alignment horizontal="left" vertical="center" wrapText="1"/>
    </xf>
    <xf numFmtId="0" fontId="0" fillId="6" borderId="27" xfId="0" applyFill="1" applyBorder="1" applyAlignment="1">
      <alignment horizontal="left" vertical="center" wrapText="1"/>
    </xf>
    <xf numFmtId="0" fontId="0" fillId="6" borderId="18" xfId="0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right" vertical="center" wrapText="1"/>
    </xf>
    <xf numFmtId="0" fontId="9" fillId="2" borderId="33" xfId="0" applyFont="1" applyFill="1" applyBorder="1" applyAlignment="1">
      <alignment horizontal="right" vertical="center" wrapText="1"/>
    </xf>
    <xf numFmtId="0" fontId="9" fillId="2" borderId="31" xfId="0" applyFont="1" applyFill="1" applyBorder="1" applyAlignment="1">
      <alignment horizontal="right" vertical="center" wrapText="1"/>
    </xf>
    <xf numFmtId="0" fontId="3" fillId="2" borderId="44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 vertical="center" wrapText="1"/>
    </xf>
    <xf numFmtId="0" fontId="0" fillId="8" borderId="36" xfId="0" applyFill="1" applyBorder="1" applyAlignment="1">
      <alignment vertical="center" wrapText="1"/>
    </xf>
    <xf numFmtId="0" fontId="0" fillId="8" borderId="52" xfId="0" applyFill="1" applyBorder="1" applyAlignment="1">
      <alignment vertical="center" wrapText="1"/>
    </xf>
    <xf numFmtId="0" fontId="13" fillId="0" borderId="0" xfId="1" applyAlignment="1" applyProtection="1">
      <alignment vertical="center"/>
    </xf>
    <xf numFmtId="0" fontId="2" fillId="3" borderId="49" xfId="0" applyFont="1" applyFill="1" applyBorder="1" applyAlignment="1">
      <alignment vertical="center"/>
    </xf>
    <xf numFmtId="0" fontId="0" fillId="8" borderId="35" xfId="0" applyFill="1" applyBorder="1" applyAlignment="1">
      <alignment vertical="center" wrapText="1"/>
    </xf>
    <xf numFmtId="0" fontId="0" fillId="8" borderId="27" xfId="0" applyFill="1" applyBorder="1" applyAlignment="1">
      <alignment vertical="center" wrapText="1"/>
    </xf>
    <xf numFmtId="0" fontId="0" fillId="8" borderId="18" xfId="0" applyFill="1" applyBorder="1" applyAlignment="1">
      <alignment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F2E8"/>
      <color rgb="FFFF9933"/>
      <color rgb="FFFF9900"/>
      <color rgb="FFFF9966"/>
      <color rgb="FFFF66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2" Type="http://schemas.openxmlformats.org/officeDocument/2006/relationships/image" Target="../media/image96.png"/><Relationship Id="rId16" Type="http://schemas.openxmlformats.org/officeDocument/2006/relationships/image" Target="../media/image7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5" Type="http://schemas.openxmlformats.org/officeDocument/2006/relationships/image" Target="../media/image99.png"/><Relationship Id="rId15" Type="http://schemas.openxmlformats.org/officeDocument/2006/relationships/image" Target="../media/image6.png"/><Relationship Id="rId10" Type="http://schemas.openxmlformats.org/officeDocument/2006/relationships/image" Target="../media/image104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8.emf"/><Relationship Id="rId3" Type="http://schemas.openxmlformats.org/officeDocument/2006/relationships/image" Target="../media/image11.png"/><Relationship Id="rId7" Type="http://schemas.openxmlformats.org/officeDocument/2006/relationships/image" Target="../media/image5.png"/><Relationship Id="rId12" Type="http://schemas.openxmlformats.org/officeDocument/2006/relationships/image" Target="../media/image17.emf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6.emf"/><Relationship Id="rId5" Type="http://schemas.openxmlformats.org/officeDocument/2006/relationships/image" Target="../media/image13.png"/><Relationship Id="rId15" Type="http://schemas.openxmlformats.org/officeDocument/2006/relationships/image" Target="../media/image20.emf"/><Relationship Id="rId10" Type="http://schemas.openxmlformats.org/officeDocument/2006/relationships/image" Target="../media/image15.emf"/><Relationship Id="rId4" Type="http://schemas.openxmlformats.org/officeDocument/2006/relationships/image" Target="../media/image12.png"/><Relationship Id="rId9" Type="http://schemas.openxmlformats.org/officeDocument/2006/relationships/image" Target="../media/image7.png"/><Relationship Id="rId14" Type="http://schemas.openxmlformats.org/officeDocument/2006/relationships/image" Target="../media/image1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3.png"/><Relationship Id="rId7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5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5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13" Type="http://schemas.openxmlformats.org/officeDocument/2006/relationships/image" Target="../media/image40.png"/><Relationship Id="rId3" Type="http://schemas.openxmlformats.org/officeDocument/2006/relationships/image" Target="../media/image33.png"/><Relationship Id="rId7" Type="http://schemas.openxmlformats.org/officeDocument/2006/relationships/image" Target="../media/image37.emf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6.png"/><Relationship Id="rId5" Type="http://schemas.openxmlformats.org/officeDocument/2006/relationships/image" Target="../media/image35.png"/><Relationship Id="rId10" Type="http://schemas.openxmlformats.org/officeDocument/2006/relationships/image" Target="../media/image5.png"/><Relationship Id="rId4" Type="http://schemas.openxmlformats.org/officeDocument/2006/relationships/image" Target="../media/image34.png"/><Relationship Id="rId9" Type="http://schemas.openxmlformats.org/officeDocument/2006/relationships/image" Target="../media/image39.emf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26" Type="http://schemas.openxmlformats.org/officeDocument/2006/relationships/image" Target="../media/image6.png"/><Relationship Id="rId21" Type="http://schemas.openxmlformats.org/officeDocument/2006/relationships/image" Target="../media/image61.png"/><Relationship Id="rId34" Type="http://schemas.openxmlformats.org/officeDocument/2006/relationships/image" Target="../media/image71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jpeg"/><Relationship Id="rId25" Type="http://schemas.openxmlformats.org/officeDocument/2006/relationships/image" Target="../media/image5.png"/><Relationship Id="rId33" Type="http://schemas.openxmlformats.org/officeDocument/2006/relationships/image" Target="../media/image70.png"/><Relationship Id="rId38" Type="http://schemas.openxmlformats.org/officeDocument/2006/relationships/image" Target="../media/image74.png"/><Relationship Id="rId2" Type="http://schemas.openxmlformats.org/officeDocument/2006/relationships/image" Target="../media/image42.png"/><Relationship Id="rId16" Type="http://schemas.openxmlformats.org/officeDocument/2006/relationships/image" Target="../media/image56.jpeg"/><Relationship Id="rId20" Type="http://schemas.openxmlformats.org/officeDocument/2006/relationships/image" Target="../media/image60.emf"/><Relationship Id="rId29" Type="http://schemas.openxmlformats.org/officeDocument/2006/relationships/image" Target="../media/image66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69.png"/><Relationship Id="rId37" Type="http://schemas.openxmlformats.org/officeDocument/2006/relationships/image" Target="../media/image73.png"/><Relationship Id="rId5" Type="http://schemas.openxmlformats.org/officeDocument/2006/relationships/image" Target="../media/image45.png"/><Relationship Id="rId15" Type="http://schemas.openxmlformats.org/officeDocument/2006/relationships/image" Target="../media/image55.jpeg"/><Relationship Id="rId23" Type="http://schemas.openxmlformats.org/officeDocument/2006/relationships/image" Target="../media/image63.jpeg"/><Relationship Id="rId28" Type="http://schemas.openxmlformats.org/officeDocument/2006/relationships/image" Target="../media/image65.png"/><Relationship Id="rId36" Type="http://schemas.openxmlformats.org/officeDocument/2006/relationships/image" Target="../media/image40.png"/><Relationship Id="rId10" Type="http://schemas.openxmlformats.org/officeDocument/2006/relationships/image" Target="../media/image50.png"/><Relationship Id="rId19" Type="http://schemas.openxmlformats.org/officeDocument/2006/relationships/image" Target="../media/image59.emf"/><Relationship Id="rId31" Type="http://schemas.openxmlformats.org/officeDocument/2006/relationships/image" Target="../media/image68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jpeg"/><Relationship Id="rId22" Type="http://schemas.openxmlformats.org/officeDocument/2006/relationships/image" Target="../media/image62.png"/><Relationship Id="rId27" Type="http://schemas.openxmlformats.org/officeDocument/2006/relationships/image" Target="../media/image7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8" Type="http://schemas.openxmlformats.org/officeDocument/2006/relationships/image" Target="../media/image48.png"/><Relationship Id="rId3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13" Type="http://schemas.openxmlformats.org/officeDocument/2006/relationships/image" Target="../media/image91.jpeg"/><Relationship Id="rId18" Type="http://schemas.openxmlformats.org/officeDocument/2006/relationships/image" Target="../media/image6.png"/><Relationship Id="rId3" Type="http://schemas.openxmlformats.org/officeDocument/2006/relationships/image" Target="../media/image81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17" Type="http://schemas.openxmlformats.org/officeDocument/2006/relationships/image" Target="../media/image5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emf"/><Relationship Id="rId5" Type="http://schemas.openxmlformats.org/officeDocument/2006/relationships/image" Target="../media/image83.jpeg"/><Relationship Id="rId15" Type="http://schemas.openxmlformats.org/officeDocument/2006/relationships/image" Target="../media/image93.png"/><Relationship Id="rId10" Type="http://schemas.openxmlformats.org/officeDocument/2006/relationships/image" Target="../media/image88.emf"/><Relationship Id="rId19" Type="http://schemas.openxmlformats.org/officeDocument/2006/relationships/image" Target="../media/image7.png"/><Relationship Id="rId4" Type="http://schemas.openxmlformats.org/officeDocument/2006/relationships/image" Target="../media/image82.jpeg"/><Relationship Id="rId9" Type="http://schemas.openxmlformats.org/officeDocument/2006/relationships/image" Target="../media/image87.emf"/><Relationship Id="rId14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723901</xdr:colOff>
      <xdr:row>11</xdr:row>
      <xdr:rowOff>19050</xdr:rowOff>
    </xdr:from>
    <xdr:to>
      <xdr:col>1</xdr:col>
      <xdr:colOff>1038225</xdr:colOff>
      <xdr:row>11</xdr:row>
      <xdr:rowOff>1217028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8524875"/>
          <a:ext cx="2124074" cy="1197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561976</xdr:colOff>
      <xdr:row>27</xdr:row>
      <xdr:rowOff>57152</xdr:rowOff>
    </xdr:from>
    <xdr:to>
      <xdr:col>1</xdr:col>
      <xdr:colOff>581025</xdr:colOff>
      <xdr:row>27</xdr:row>
      <xdr:rowOff>1265142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6" y="10839452"/>
          <a:ext cx="1828799" cy="120799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149679</xdr:rowOff>
    </xdr:from>
    <xdr:to>
      <xdr:col>1</xdr:col>
      <xdr:colOff>830035</xdr:colOff>
      <xdr:row>3</xdr:row>
      <xdr:rowOff>1251857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930729"/>
          <a:ext cx="2639785" cy="1102178"/>
          <a:chOff x="0" y="925286"/>
          <a:chExt cx="2639785" cy="1102178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6086" b="6667"/>
          <a:stretch/>
        </xdr:blipFill>
        <xdr:spPr bwMode="auto">
          <a:xfrm>
            <a:off x="0" y="925286"/>
            <a:ext cx="1753964" cy="1102178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18606" y="938894"/>
            <a:ext cx="721179" cy="693964"/>
          </a:xfrm>
          <a:prstGeom prst="ellipse">
            <a:avLst/>
          </a:prstGeom>
        </xdr:spPr>
      </xdr:pic>
    </xdr:grpSp>
    <xdr:clientData/>
  </xdr:twoCellAnchor>
  <xdr:twoCellAnchor editAs="oneCell">
    <xdr:from>
      <xdr:col>0</xdr:col>
      <xdr:colOff>1020261</xdr:colOff>
      <xdr:row>44</xdr:row>
      <xdr:rowOff>47484</xdr:rowOff>
    </xdr:from>
    <xdr:to>
      <xdr:col>0</xdr:col>
      <xdr:colOff>1191070</xdr:colOff>
      <xdr:row>44</xdr:row>
      <xdr:rowOff>175231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8215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45</xdr:row>
      <xdr:rowOff>16561</xdr:rowOff>
    </xdr:from>
    <xdr:to>
      <xdr:col>0</xdr:col>
      <xdr:colOff>1182337</xdr:colOff>
      <xdr:row>45</xdr:row>
      <xdr:rowOff>177295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9810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43</xdr:row>
      <xdr:rowOff>8283</xdr:rowOff>
    </xdr:from>
    <xdr:to>
      <xdr:col>0</xdr:col>
      <xdr:colOff>1220947</xdr:colOff>
      <xdr:row>44</xdr:row>
      <xdr:rowOff>8258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226" y="20591808"/>
          <a:ext cx="202721" cy="190475"/>
        </a:xfrm>
        <a:prstGeom prst="rect">
          <a:avLst/>
        </a:prstGeom>
      </xdr:spPr>
    </xdr:pic>
    <xdr:clientData/>
  </xdr:twoCellAnchor>
  <xdr:oneCellAnchor>
    <xdr:from>
      <xdr:col>0</xdr:col>
      <xdr:colOff>1567544</xdr:colOff>
      <xdr:row>19</xdr:row>
      <xdr:rowOff>32658</xdr:rowOff>
    </xdr:from>
    <xdr:ext cx="1439635" cy="1197978"/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2223"/>
        <a:stretch/>
      </xdr:blipFill>
      <xdr:spPr bwMode="auto">
        <a:xfrm>
          <a:off x="1567544" y="7965622"/>
          <a:ext cx="1439635" cy="1197978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27214</xdr:colOff>
      <xdr:row>19</xdr:row>
      <xdr:rowOff>108858</xdr:rowOff>
    </xdr:from>
    <xdr:to>
      <xdr:col>0</xdr:col>
      <xdr:colOff>1542141</xdr:colOff>
      <xdr:row>19</xdr:row>
      <xdr:rowOff>1143000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8041822"/>
          <a:ext cx="1514927" cy="10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1255942</xdr:colOff>
      <xdr:row>35</xdr:row>
      <xdr:rowOff>43545</xdr:rowOff>
    </xdr:from>
    <xdr:ext cx="1828799" cy="1207990"/>
    <xdr:pic>
      <xdr:nvPicPr>
        <xdr:cNvPr id="16" name="Picture 1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942" y="14780081"/>
          <a:ext cx="1828799" cy="120799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35</xdr:row>
      <xdr:rowOff>163285</xdr:rowOff>
    </xdr:from>
    <xdr:to>
      <xdr:col>0</xdr:col>
      <xdr:colOff>1514927</xdr:colOff>
      <xdr:row>35</xdr:row>
      <xdr:rowOff>1197427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9821"/>
          <a:ext cx="1514927" cy="10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23</xdr:row>
      <xdr:rowOff>22412</xdr:rowOff>
    </xdr:from>
    <xdr:to>
      <xdr:col>1</xdr:col>
      <xdr:colOff>66453</xdr:colOff>
      <xdr:row>23</xdr:row>
      <xdr:rowOff>1193841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" y="806824"/>
          <a:ext cx="1780953" cy="1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31</xdr:row>
      <xdr:rowOff>44824</xdr:rowOff>
    </xdr:from>
    <xdr:to>
      <xdr:col>1</xdr:col>
      <xdr:colOff>1</xdr:colOff>
      <xdr:row>31</xdr:row>
      <xdr:rowOff>1065290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3765177"/>
          <a:ext cx="1591235" cy="102046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27</xdr:row>
      <xdr:rowOff>44824</xdr:rowOff>
    </xdr:from>
    <xdr:to>
      <xdr:col>1</xdr:col>
      <xdr:colOff>333683</xdr:colOff>
      <xdr:row>27</xdr:row>
      <xdr:rowOff>1064558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3137648"/>
          <a:ext cx="2048183" cy="10197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44823</xdr:rowOff>
    </xdr:from>
    <xdr:to>
      <xdr:col>1</xdr:col>
      <xdr:colOff>190501</xdr:colOff>
      <xdr:row>35</xdr:row>
      <xdr:rowOff>1048948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664823"/>
          <a:ext cx="1916206" cy="10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22412</xdr:rowOff>
    </xdr:from>
    <xdr:to>
      <xdr:col>1</xdr:col>
      <xdr:colOff>104245</xdr:colOff>
      <xdr:row>38</xdr:row>
      <xdr:rowOff>1019735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35353"/>
          <a:ext cx="1829951" cy="99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41</xdr:row>
      <xdr:rowOff>44824</xdr:rowOff>
    </xdr:from>
    <xdr:to>
      <xdr:col>0</xdr:col>
      <xdr:colOff>1624853</xdr:colOff>
      <xdr:row>41</xdr:row>
      <xdr:rowOff>1095763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" y="11250706"/>
          <a:ext cx="1613646" cy="105093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</xdr:row>
      <xdr:rowOff>179294</xdr:rowOff>
    </xdr:from>
    <xdr:to>
      <xdr:col>1</xdr:col>
      <xdr:colOff>214356</xdr:colOff>
      <xdr:row>3</xdr:row>
      <xdr:rowOff>845961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824" y="918882"/>
          <a:ext cx="1895238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15</xdr:row>
      <xdr:rowOff>33618</xdr:rowOff>
    </xdr:from>
    <xdr:to>
      <xdr:col>0</xdr:col>
      <xdr:colOff>1120587</xdr:colOff>
      <xdr:row>15</xdr:row>
      <xdr:rowOff>1160214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4829736"/>
          <a:ext cx="1030941" cy="1126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100854</xdr:rowOff>
    </xdr:from>
    <xdr:to>
      <xdr:col>1</xdr:col>
      <xdr:colOff>17151</xdr:colOff>
      <xdr:row>44</xdr:row>
      <xdr:rowOff>977045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462442"/>
          <a:ext cx="1742857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44824</xdr:rowOff>
    </xdr:from>
    <xdr:to>
      <xdr:col>0</xdr:col>
      <xdr:colOff>1580952</xdr:colOff>
      <xdr:row>49</xdr:row>
      <xdr:rowOff>1054348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580353"/>
          <a:ext cx="1580952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112059</xdr:rowOff>
    </xdr:from>
    <xdr:to>
      <xdr:col>1</xdr:col>
      <xdr:colOff>112389</xdr:colOff>
      <xdr:row>55</xdr:row>
      <xdr:rowOff>997773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1443706"/>
          <a:ext cx="1838095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9</xdr:row>
      <xdr:rowOff>235323</xdr:rowOff>
    </xdr:from>
    <xdr:to>
      <xdr:col>1</xdr:col>
      <xdr:colOff>206514</xdr:colOff>
      <xdr:row>9</xdr:row>
      <xdr:rowOff>854371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29" y="5031441"/>
          <a:ext cx="1876191" cy="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145677</xdr:rowOff>
    </xdr:from>
    <xdr:to>
      <xdr:col>0</xdr:col>
      <xdr:colOff>1154206</xdr:colOff>
      <xdr:row>20</xdr:row>
      <xdr:rowOff>1034416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4530"/>
          <a:ext cx="1154206" cy="888739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65</xdr:row>
      <xdr:rowOff>47484</xdr:rowOff>
    </xdr:from>
    <xdr:to>
      <xdr:col>0</xdr:col>
      <xdr:colOff>1637382</xdr:colOff>
      <xdr:row>65</xdr:row>
      <xdr:rowOff>175231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4342875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66</xdr:row>
      <xdr:rowOff>16561</xdr:rowOff>
    </xdr:from>
    <xdr:to>
      <xdr:col>0</xdr:col>
      <xdr:colOff>1628649</xdr:colOff>
      <xdr:row>66</xdr:row>
      <xdr:rowOff>177295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44502452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64</xdr:row>
      <xdr:rowOff>8283</xdr:rowOff>
    </xdr:from>
    <xdr:to>
      <xdr:col>0</xdr:col>
      <xdr:colOff>1657734</xdr:colOff>
      <xdr:row>65</xdr:row>
      <xdr:rowOff>17783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7734" y="44113174"/>
          <a:ext cx="200000" cy="2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288637</xdr:colOff>
      <xdr:row>7</xdr:row>
      <xdr:rowOff>43296</xdr:rowOff>
    </xdr:from>
    <xdr:to>
      <xdr:col>1</xdr:col>
      <xdr:colOff>593437</xdr:colOff>
      <xdr:row>7</xdr:row>
      <xdr:rowOff>1216001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37" y="562841"/>
          <a:ext cx="2022186" cy="1172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909206</xdr:colOff>
      <xdr:row>13</xdr:row>
      <xdr:rowOff>28862</xdr:rowOff>
    </xdr:from>
    <xdr:to>
      <xdr:col>1</xdr:col>
      <xdr:colOff>779320</xdr:colOff>
      <xdr:row>13</xdr:row>
      <xdr:rowOff>1039090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206" y="3651248"/>
          <a:ext cx="1587500" cy="1010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346364</xdr:colOff>
      <xdr:row>29</xdr:row>
      <xdr:rowOff>57727</xdr:rowOff>
    </xdr:from>
    <xdr:to>
      <xdr:col>1</xdr:col>
      <xdr:colOff>764850</xdr:colOff>
      <xdr:row>29</xdr:row>
      <xdr:rowOff>1153270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6696363"/>
          <a:ext cx="2135872" cy="1095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375227</xdr:colOff>
      <xdr:row>36</xdr:row>
      <xdr:rowOff>187614</xdr:rowOff>
    </xdr:from>
    <xdr:to>
      <xdr:col>1</xdr:col>
      <xdr:colOff>841952</xdr:colOff>
      <xdr:row>36</xdr:row>
      <xdr:rowOff>1270000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27" y="9048750"/>
          <a:ext cx="2184111" cy="1082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245340</xdr:colOff>
      <xdr:row>47</xdr:row>
      <xdr:rowOff>129887</xdr:rowOff>
    </xdr:from>
    <xdr:to>
      <xdr:col>1</xdr:col>
      <xdr:colOff>645389</xdr:colOff>
      <xdr:row>47</xdr:row>
      <xdr:rowOff>1226705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340" y="14807046"/>
          <a:ext cx="2117435" cy="1096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331931</xdr:colOff>
      <xdr:row>60</xdr:row>
      <xdr:rowOff>14433</xdr:rowOff>
    </xdr:from>
    <xdr:to>
      <xdr:col>1</xdr:col>
      <xdr:colOff>579581</xdr:colOff>
      <xdr:row>60</xdr:row>
      <xdr:rowOff>1140115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931" y="19526251"/>
          <a:ext cx="1965036" cy="11256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71</xdr:row>
      <xdr:rowOff>47484</xdr:rowOff>
    </xdr:from>
    <xdr:to>
      <xdr:col>0</xdr:col>
      <xdr:colOff>1191070</xdr:colOff>
      <xdr:row>71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8215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72</xdr:row>
      <xdr:rowOff>16561</xdr:rowOff>
    </xdr:from>
    <xdr:to>
      <xdr:col>0</xdr:col>
      <xdr:colOff>1182337</xdr:colOff>
      <xdr:row>72</xdr:row>
      <xdr:rowOff>177295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9810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70</xdr:row>
      <xdr:rowOff>8283</xdr:rowOff>
    </xdr:from>
    <xdr:to>
      <xdr:col>0</xdr:col>
      <xdr:colOff>1220947</xdr:colOff>
      <xdr:row>70</xdr:row>
      <xdr:rowOff>189233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8226" y="20591808"/>
          <a:ext cx="202721" cy="190475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907677</xdr:colOff>
      <xdr:row>3</xdr:row>
      <xdr:rowOff>89647</xdr:rowOff>
    </xdr:from>
    <xdr:to>
      <xdr:col>1</xdr:col>
      <xdr:colOff>1021342</xdr:colOff>
      <xdr:row>3</xdr:row>
      <xdr:rowOff>1199029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677" y="874059"/>
          <a:ext cx="1839371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</xdr:colOff>
      <xdr:row>3</xdr:row>
      <xdr:rowOff>112059</xdr:rowOff>
    </xdr:from>
    <xdr:to>
      <xdr:col>0</xdr:col>
      <xdr:colOff>1119245</xdr:colOff>
      <xdr:row>3</xdr:row>
      <xdr:rowOff>997323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896471"/>
          <a:ext cx="1096834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1187823</xdr:colOff>
      <xdr:row>21</xdr:row>
      <xdr:rowOff>78443</xdr:rowOff>
    </xdr:from>
    <xdr:to>
      <xdr:col>1</xdr:col>
      <xdr:colOff>840440</xdr:colOff>
      <xdr:row>21</xdr:row>
      <xdr:rowOff>997325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2" t="9249" r="12049" b="12486"/>
        <a:stretch/>
      </xdr:blipFill>
      <xdr:spPr bwMode="auto">
        <a:xfrm>
          <a:off x="1187823" y="9188825"/>
          <a:ext cx="1378323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21</xdr:row>
      <xdr:rowOff>78441</xdr:rowOff>
    </xdr:from>
    <xdr:to>
      <xdr:col>0</xdr:col>
      <xdr:colOff>1151559</xdr:colOff>
      <xdr:row>21</xdr:row>
      <xdr:rowOff>907677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9188823"/>
          <a:ext cx="1028295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1109383</xdr:colOff>
      <xdr:row>40</xdr:row>
      <xdr:rowOff>131584</xdr:rowOff>
    </xdr:from>
    <xdr:ext cx="1581540" cy="1082386"/>
    <xdr:pic>
      <xdr:nvPicPr>
        <xdr:cNvPr id="27" name="Picture 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863"/>
        <a:stretch/>
      </xdr:blipFill>
      <xdr:spPr bwMode="auto">
        <a:xfrm>
          <a:off x="1109383" y="17713613"/>
          <a:ext cx="1581540" cy="1082386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33618</xdr:colOff>
      <xdr:row>40</xdr:row>
      <xdr:rowOff>291353</xdr:rowOff>
    </xdr:from>
    <xdr:to>
      <xdr:col>0</xdr:col>
      <xdr:colOff>1061913</xdr:colOff>
      <xdr:row>40</xdr:row>
      <xdr:rowOff>1120589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17873382"/>
          <a:ext cx="1028295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1199029</xdr:colOff>
      <xdr:row>54</xdr:row>
      <xdr:rowOff>129887</xdr:rowOff>
    </xdr:from>
    <xdr:ext cx="1530654" cy="1096818"/>
    <xdr:pic>
      <xdr:nvPicPr>
        <xdr:cNvPr id="29" name="Picture 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995"/>
        <a:stretch/>
      </xdr:blipFill>
      <xdr:spPr bwMode="auto">
        <a:xfrm>
          <a:off x="1199029" y="24357005"/>
          <a:ext cx="1530654" cy="1096818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22411</xdr:colOff>
      <xdr:row>54</xdr:row>
      <xdr:rowOff>190500</xdr:rowOff>
    </xdr:from>
    <xdr:to>
      <xdr:col>0</xdr:col>
      <xdr:colOff>1181234</xdr:colOff>
      <xdr:row>54</xdr:row>
      <xdr:rowOff>1131794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24417618"/>
          <a:ext cx="1158823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1109382</xdr:colOff>
      <xdr:row>64</xdr:row>
      <xdr:rowOff>89647</xdr:rowOff>
    </xdr:from>
    <xdr:to>
      <xdr:col>1</xdr:col>
      <xdr:colOff>761999</xdr:colOff>
      <xdr:row>64</xdr:row>
      <xdr:rowOff>1096422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82" y="29661971"/>
          <a:ext cx="1378323" cy="100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190500</xdr:rowOff>
    </xdr:from>
    <xdr:to>
      <xdr:col>0</xdr:col>
      <xdr:colOff>1158823</xdr:colOff>
      <xdr:row>64</xdr:row>
      <xdr:rowOff>1131794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62824"/>
          <a:ext cx="1158823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13607</xdr:rowOff>
    </xdr:from>
    <xdr:to>
      <xdr:col>1</xdr:col>
      <xdr:colOff>325516</xdr:colOff>
      <xdr:row>3</xdr:row>
      <xdr:rowOff>1143229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8071"/>
          <a:ext cx="1958373" cy="1129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272140</xdr:colOff>
      <xdr:row>8</xdr:row>
      <xdr:rowOff>68035</xdr:rowOff>
    </xdr:from>
    <xdr:to>
      <xdr:col>1</xdr:col>
      <xdr:colOff>529315</xdr:colOff>
      <xdr:row>8</xdr:row>
      <xdr:rowOff>1165713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0" y="2939142"/>
          <a:ext cx="1890032" cy="1097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204107</xdr:colOff>
      <xdr:row>23</xdr:row>
      <xdr:rowOff>27214</xdr:rowOff>
    </xdr:from>
    <xdr:to>
      <xdr:col>1</xdr:col>
      <xdr:colOff>404131</xdr:colOff>
      <xdr:row>23</xdr:row>
      <xdr:rowOff>1084300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7" y="8286750"/>
          <a:ext cx="1832881" cy="1057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217712</xdr:colOff>
      <xdr:row>28</xdr:row>
      <xdr:rowOff>40821</xdr:rowOff>
    </xdr:from>
    <xdr:to>
      <xdr:col>1</xdr:col>
      <xdr:colOff>387206</xdr:colOff>
      <xdr:row>28</xdr:row>
      <xdr:rowOff>1080260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2" y="10736035"/>
          <a:ext cx="1802351" cy="1039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39</xdr:row>
      <xdr:rowOff>40821</xdr:rowOff>
    </xdr:from>
    <xdr:to>
      <xdr:col>1</xdr:col>
      <xdr:colOff>979714</xdr:colOff>
      <xdr:row>39</xdr:row>
      <xdr:rowOff>1211035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6383000"/>
          <a:ext cx="2598964" cy="1170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50</xdr:row>
      <xdr:rowOff>47484</xdr:rowOff>
    </xdr:from>
    <xdr:to>
      <xdr:col>0</xdr:col>
      <xdr:colOff>1191070</xdr:colOff>
      <xdr:row>50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20335734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51</xdr:row>
      <xdr:rowOff>16561</xdr:rowOff>
    </xdr:from>
    <xdr:to>
      <xdr:col>0</xdr:col>
      <xdr:colOff>1182337</xdr:colOff>
      <xdr:row>51</xdr:row>
      <xdr:rowOff>177295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20495311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49</xdr:row>
      <xdr:rowOff>8283</xdr:rowOff>
    </xdr:from>
    <xdr:to>
      <xdr:col>0</xdr:col>
      <xdr:colOff>1220947</xdr:colOff>
      <xdr:row>50</xdr:row>
      <xdr:rowOff>8258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8226" y="20106033"/>
          <a:ext cx="202721" cy="190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10</xdr:row>
      <xdr:rowOff>43355</xdr:rowOff>
    </xdr:from>
    <xdr:to>
      <xdr:col>1</xdr:col>
      <xdr:colOff>0</xdr:colOff>
      <xdr:row>10</xdr:row>
      <xdr:rowOff>1323974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548430"/>
          <a:ext cx="1390649" cy="1280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15</xdr:row>
      <xdr:rowOff>114300</xdr:rowOff>
    </xdr:from>
    <xdr:to>
      <xdr:col>1</xdr:col>
      <xdr:colOff>104776</xdr:colOff>
      <xdr:row>15</xdr:row>
      <xdr:rowOff>1472564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3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" y="6667500"/>
          <a:ext cx="1533524" cy="13582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1412899</xdr:colOff>
      <xdr:row>20</xdr:row>
      <xdr:rowOff>1211474</xdr:rowOff>
    </xdr:to>
    <xdr:pic>
      <xdr:nvPicPr>
        <xdr:cNvPr id="3076" name="Picture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859000"/>
          <a:ext cx="1412899" cy="1192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28</xdr:row>
      <xdr:rowOff>47625</xdr:rowOff>
    </xdr:from>
    <xdr:to>
      <xdr:col>1</xdr:col>
      <xdr:colOff>137323</xdr:colOff>
      <xdr:row>28</xdr:row>
      <xdr:rowOff>1295400</xdr:rowOff>
    </xdr:to>
    <xdr:pic>
      <xdr:nvPicPr>
        <xdr:cNvPr id="3077" name="Picture 5">
          <a:extLst>
            <a:ext uri="{FF2B5EF4-FFF2-40B4-BE49-F238E27FC236}">
              <a16:creationId xmlns:a16="http://schemas.microsoft.com/office/drawing/2014/main" id="{00000000-0008-0000-03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0212050"/>
          <a:ext cx="1470822" cy="1247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3</xdr:row>
      <xdr:rowOff>47625</xdr:rowOff>
    </xdr:from>
    <xdr:to>
      <xdr:col>1</xdr:col>
      <xdr:colOff>235811</xdr:colOff>
      <xdr:row>3</xdr:row>
      <xdr:rowOff>1284933</xdr:rowOff>
    </xdr:to>
    <xdr:pic>
      <xdr:nvPicPr>
        <xdr:cNvPr id="3078" name="Picture 6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6974911"/>
          <a:ext cx="1650954" cy="12373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1020261</xdr:colOff>
      <xdr:row>37</xdr:row>
      <xdr:rowOff>47484</xdr:rowOff>
    </xdr:from>
    <xdr:to>
      <xdr:col>0</xdr:col>
      <xdr:colOff>1191070</xdr:colOff>
      <xdr:row>37</xdr:row>
      <xdr:rowOff>175231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39528609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38</xdr:row>
      <xdr:rowOff>16561</xdr:rowOff>
    </xdr:from>
    <xdr:to>
      <xdr:col>0</xdr:col>
      <xdr:colOff>1182337</xdr:colOff>
      <xdr:row>38</xdr:row>
      <xdr:rowOff>177295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39688186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36</xdr:row>
      <xdr:rowOff>8283</xdr:rowOff>
    </xdr:from>
    <xdr:to>
      <xdr:col>0</xdr:col>
      <xdr:colOff>1220947</xdr:colOff>
      <xdr:row>37</xdr:row>
      <xdr:rowOff>8258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8226" y="39298908"/>
          <a:ext cx="202721" cy="2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3</xdr:row>
      <xdr:rowOff>35149</xdr:rowOff>
    </xdr:from>
    <xdr:to>
      <xdr:col>1</xdr:col>
      <xdr:colOff>438150</xdr:colOff>
      <xdr:row>3</xdr:row>
      <xdr:rowOff>1009650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1054324"/>
          <a:ext cx="1685924" cy="974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54</xdr:row>
      <xdr:rowOff>19050</xdr:rowOff>
    </xdr:from>
    <xdr:to>
      <xdr:col>1</xdr:col>
      <xdr:colOff>781050</xdr:colOff>
      <xdr:row>54</xdr:row>
      <xdr:rowOff>1186250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9060775"/>
          <a:ext cx="2019300" cy="116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79</xdr:row>
      <xdr:rowOff>9525</xdr:rowOff>
    </xdr:from>
    <xdr:to>
      <xdr:col>1</xdr:col>
      <xdr:colOff>535972</xdr:colOff>
      <xdr:row>79</xdr:row>
      <xdr:rowOff>1057087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5204400"/>
          <a:ext cx="1812321" cy="104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38</xdr:row>
      <xdr:rowOff>23133</xdr:rowOff>
    </xdr:from>
    <xdr:to>
      <xdr:col>1</xdr:col>
      <xdr:colOff>151595</xdr:colOff>
      <xdr:row>38</xdr:row>
      <xdr:rowOff>925287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3292708"/>
          <a:ext cx="1427944" cy="902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45</xdr:row>
      <xdr:rowOff>9526</xdr:rowOff>
    </xdr:from>
    <xdr:to>
      <xdr:col>1</xdr:col>
      <xdr:colOff>247651</xdr:colOff>
      <xdr:row>45</xdr:row>
      <xdr:rowOff>972342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5679401"/>
          <a:ext cx="1524000" cy="962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108856</xdr:colOff>
      <xdr:row>72</xdr:row>
      <xdr:rowOff>27213</xdr:rowOff>
    </xdr:from>
    <xdr:to>
      <xdr:col>1</xdr:col>
      <xdr:colOff>1108981</xdr:colOff>
      <xdr:row>72</xdr:row>
      <xdr:rowOff>1020534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6" y="32697963"/>
          <a:ext cx="2276475" cy="9933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81643</xdr:colOff>
      <xdr:row>28</xdr:row>
      <xdr:rowOff>68036</xdr:rowOff>
    </xdr:from>
    <xdr:to>
      <xdr:col>1</xdr:col>
      <xdr:colOff>571500</xdr:colOff>
      <xdr:row>28</xdr:row>
      <xdr:rowOff>1207551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3" y="19927661"/>
          <a:ext cx="1766207" cy="113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18</xdr:row>
      <xdr:rowOff>40822</xdr:rowOff>
    </xdr:from>
    <xdr:to>
      <xdr:col>1</xdr:col>
      <xdr:colOff>748394</xdr:colOff>
      <xdr:row>18</xdr:row>
      <xdr:rowOff>1336360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3166272"/>
          <a:ext cx="1875065" cy="129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</xdr:colOff>
      <xdr:row>10</xdr:row>
      <xdr:rowOff>122464</xdr:rowOff>
    </xdr:from>
    <xdr:to>
      <xdr:col>1</xdr:col>
      <xdr:colOff>693964</xdr:colOff>
      <xdr:row>10</xdr:row>
      <xdr:rowOff>1187261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580" b="22100"/>
        <a:stretch/>
      </xdr:blipFill>
      <xdr:spPr bwMode="auto">
        <a:xfrm>
          <a:off x="54428" y="3665764"/>
          <a:ext cx="1915886" cy="1064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1020261</xdr:colOff>
      <xdr:row>90</xdr:row>
      <xdr:rowOff>47484</xdr:rowOff>
    </xdr:from>
    <xdr:to>
      <xdr:col>0</xdr:col>
      <xdr:colOff>1191070</xdr:colOff>
      <xdr:row>90</xdr:row>
      <xdr:rowOff>175231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261" y="39521805"/>
          <a:ext cx="170809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1020611</xdr:colOff>
      <xdr:row>91</xdr:row>
      <xdr:rowOff>16561</xdr:rowOff>
    </xdr:from>
    <xdr:to>
      <xdr:col>0</xdr:col>
      <xdr:colOff>1182337</xdr:colOff>
      <xdr:row>91</xdr:row>
      <xdr:rowOff>177295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611" y="39681382"/>
          <a:ext cx="161726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1018226</xdr:colOff>
      <xdr:row>89</xdr:row>
      <xdr:rowOff>8283</xdr:rowOff>
    </xdr:from>
    <xdr:to>
      <xdr:col>0</xdr:col>
      <xdr:colOff>1220947</xdr:colOff>
      <xdr:row>90</xdr:row>
      <xdr:rowOff>17783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18226" y="39292104"/>
          <a:ext cx="202721" cy="2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394607</xdr:colOff>
      <xdr:row>3</xdr:row>
      <xdr:rowOff>95250</xdr:rowOff>
    </xdr:from>
    <xdr:to>
      <xdr:col>2</xdr:col>
      <xdr:colOff>842226</xdr:colOff>
      <xdr:row>3</xdr:row>
      <xdr:rowOff>400012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84071" y="1115786"/>
          <a:ext cx="447619" cy="304762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63</xdr:row>
      <xdr:rowOff>19050</xdr:rowOff>
    </xdr:from>
    <xdr:ext cx="2022021" cy="1167200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477264"/>
          <a:ext cx="2022021" cy="1167200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75</xdr:row>
      <xdr:rowOff>28575</xdr:rowOff>
    </xdr:from>
    <xdr:to>
      <xdr:col>0</xdr:col>
      <xdr:colOff>1508108</xdr:colOff>
      <xdr:row>75</xdr:row>
      <xdr:rowOff>1115995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1" y="30413325"/>
          <a:ext cx="1450957" cy="10874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67090</xdr:colOff>
      <xdr:row>88</xdr:row>
      <xdr:rowOff>35201</xdr:rowOff>
    </xdr:from>
    <xdr:to>
      <xdr:col>0</xdr:col>
      <xdr:colOff>2080097</xdr:colOff>
      <xdr:row>88</xdr:row>
      <xdr:rowOff>1041433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0" y="35039576"/>
          <a:ext cx="2013007" cy="10062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76201</xdr:colOff>
      <xdr:row>122</xdr:row>
      <xdr:rowOff>21751</xdr:rowOff>
    </xdr:from>
    <xdr:to>
      <xdr:col>0</xdr:col>
      <xdr:colOff>1666875</xdr:colOff>
      <xdr:row>122</xdr:row>
      <xdr:rowOff>1133475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50866201"/>
          <a:ext cx="1590674" cy="1111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127</xdr:row>
      <xdr:rowOff>33180</xdr:rowOff>
    </xdr:from>
    <xdr:to>
      <xdr:col>0</xdr:col>
      <xdr:colOff>1714501</xdr:colOff>
      <xdr:row>127</xdr:row>
      <xdr:rowOff>1285875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53677980"/>
          <a:ext cx="1619250" cy="12526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179</xdr:row>
      <xdr:rowOff>46933</xdr:rowOff>
    </xdr:from>
    <xdr:to>
      <xdr:col>0</xdr:col>
      <xdr:colOff>1962150</xdr:colOff>
      <xdr:row>179</xdr:row>
      <xdr:rowOff>1181099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504483"/>
          <a:ext cx="1962150" cy="11341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185</xdr:row>
      <xdr:rowOff>28575</xdr:rowOff>
    </xdr:from>
    <xdr:to>
      <xdr:col>0</xdr:col>
      <xdr:colOff>1762124</xdr:colOff>
      <xdr:row>185</xdr:row>
      <xdr:rowOff>1198244</xdr:rowOff>
    </xdr:to>
    <xdr:pic>
      <xdr:nvPicPr>
        <xdr:cNvPr id="9" name="Picture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2095975"/>
          <a:ext cx="1733549" cy="1169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142877</xdr:colOff>
      <xdr:row>191</xdr:row>
      <xdr:rowOff>16853</xdr:rowOff>
    </xdr:from>
    <xdr:to>
      <xdr:col>0</xdr:col>
      <xdr:colOff>1676400</xdr:colOff>
      <xdr:row>191</xdr:row>
      <xdr:rowOff>1095375</xdr:rowOff>
    </xdr:to>
    <xdr:pic>
      <xdr:nvPicPr>
        <xdr:cNvPr id="10" name="Picture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7" y="84713153"/>
          <a:ext cx="1533523" cy="10785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23</xdr:row>
      <xdr:rowOff>28575</xdr:rowOff>
    </xdr:from>
    <xdr:to>
      <xdr:col>0</xdr:col>
      <xdr:colOff>1343025</xdr:colOff>
      <xdr:row>23</xdr:row>
      <xdr:rowOff>1115723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1096625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1295400</xdr:colOff>
      <xdr:row>31</xdr:row>
      <xdr:rowOff>1087148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106525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0</xdr:col>
      <xdr:colOff>1758951</xdr:colOff>
      <xdr:row>42</xdr:row>
      <xdr:rowOff>1047751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8011776"/>
          <a:ext cx="1758950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1724025</xdr:colOff>
      <xdr:row>49</xdr:row>
      <xdr:rowOff>1120305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888325"/>
          <a:ext cx="1724025" cy="1120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58</xdr:row>
      <xdr:rowOff>28575</xdr:rowOff>
    </xdr:from>
    <xdr:to>
      <xdr:col>0</xdr:col>
      <xdr:colOff>1285875</xdr:colOff>
      <xdr:row>58</xdr:row>
      <xdr:rowOff>1145687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088725"/>
          <a:ext cx="1285874" cy="11171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163</xdr:row>
      <xdr:rowOff>19050</xdr:rowOff>
    </xdr:from>
    <xdr:to>
      <xdr:col>0</xdr:col>
      <xdr:colOff>1962151</xdr:colOff>
      <xdr:row>163</xdr:row>
      <xdr:rowOff>1170303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64646175"/>
          <a:ext cx="1771650" cy="1151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28576</xdr:rowOff>
    </xdr:from>
    <xdr:to>
      <xdr:col>0</xdr:col>
      <xdr:colOff>1638300</xdr:colOff>
      <xdr:row>17</xdr:row>
      <xdr:rowOff>1133997</xdr:rowOff>
    </xdr:to>
    <xdr:pic>
      <xdr:nvPicPr>
        <xdr:cNvPr id="17" name="Рисунок 16" descr="T350s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24801"/>
          <a:ext cx="1638300" cy="1105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3</xdr:row>
      <xdr:rowOff>47626</xdr:rowOff>
    </xdr:from>
    <xdr:to>
      <xdr:col>0</xdr:col>
      <xdr:colOff>1590676</xdr:colOff>
      <xdr:row>3</xdr:row>
      <xdr:rowOff>1120911</xdr:rowOff>
    </xdr:to>
    <xdr:pic>
      <xdr:nvPicPr>
        <xdr:cNvPr id="18" name="Рисунок 17" descr="Decespugliatrici idrauliche T380D Smar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" y="1162051"/>
          <a:ext cx="1590674" cy="107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209</xdr:row>
      <xdr:rowOff>28576</xdr:rowOff>
    </xdr:from>
    <xdr:to>
      <xdr:col>1</xdr:col>
      <xdr:colOff>428625</xdr:colOff>
      <xdr:row>209</xdr:row>
      <xdr:rowOff>1142548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3535501"/>
          <a:ext cx="2733675" cy="11139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</xdr:colOff>
      <xdr:row>200</xdr:row>
      <xdr:rowOff>190502</xdr:rowOff>
    </xdr:from>
    <xdr:to>
      <xdr:col>0</xdr:col>
      <xdr:colOff>2246240</xdr:colOff>
      <xdr:row>200</xdr:row>
      <xdr:rowOff>1009650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2" y="89077802"/>
          <a:ext cx="2208138" cy="8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1124562</xdr:colOff>
      <xdr:row>139</xdr:row>
      <xdr:rowOff>1195110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02850"/>
          <a:ext cx="1124562" cy="1195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27214</xdr:rowOff>
    </xdr:from>
    <xdr:to>
      <xdr:col>0</xdr:col>
      <xdr:colOff>2122715</xdr:colOff>
      <xdr:row>216</xdr:row>
      <xdr:rowOff>1147864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7763239"/>
          <a:ext cx="2122715" cy="112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1162051</xdr:colOff>
      <xdr:row>139</xdr:row>
      <xdr:rowOff>114301</xdr:rowOff>
    </xdr:from>
    <xdr:to>
      <xdr:col>1</xdr:col>
      <xdr:colOff>342901</xdr:colOff>
      <xdr:row>139</xdr:row>
      <xdr:rowOff>1153269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1" y="61017151"/>
          <a:ext cx="1543050" cy="103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541169</xdr:colOff>
      <xdr:row>139</xdr:row>
      <xdr:rowOff>37904</xdr:rowOff>
    </xdr:from>
    <xdr:to>
      <xdr:col>3</xdr:col>
      <xdr:colOff>711676</xdr:colOff>
      <xdr:row>139</xdr:row>
      <xdr:rowOff>1181100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3369" y="60940754"/>
          <a:ext cx="1684982" cy="114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45726</xdr:rowOff>
    </xdr:from>
    <xdr:to>
      <xdr:col>0</xdr:col>
      <xdr:colOff>1221440</xdr:colOff>
      <xdr:row>67</xdr:row>
      <xdr:rowOff>1055453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915751"/>
          <a:ext cx="1221440" cy="100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28576</xdr:rowOff>
    </xdr:from>
    <xdr:to>
      <xdr:col>0</xdr:col>
      <xdr:colOff>1552574</xdr:colOff>
      <xdr:row>107</xdr:row>
      <xdr:rowOff>1143000</xdr:rowOff>
    </xdr:to>
    <xdr:pic>
      <xdr:nvPicPr>
        <xdr:cNvPr id="27" name="Picture 5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938951"/>
          <a:ext cx="1552574" cy="1114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113</xdr:row>
      <xdr:rowOff>81640</xdr:rowOff>
    </xdr:from>
    <xdr:to>
      <xdr:col>0</xdr:col>
      <xdr:colOff>1487716</xdr:colOff>
      <xdr:row>113</xdr:row>
      <xdr:rowOff>1197427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97115"/>
          <a:ext cx="1487716" cy="111578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134</xdr:row>
      <xdr:rowOff>22412</xdr:rowOff>
    </xdr:from>
    <xdr:to>
      <xdr:col>0</xdr:col>
      <xdr:colOff>1713382</xdr:colOff>
      <xdr:row>134</xdr:row>
      <xdr:rowOff>1176618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58046471"/>
          <a:ext cx="1634940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225</xdr:row>
      <xdr:rowOff>47484</xdr:rowOff>
    </xdr:from>
    <xdr:to>
      <xdr:col>0</xdr:col>
      <xdr:colOff>1637382</xdr:colOff>
      <xdr:row>225</xdr:row>
      <xdr:rowOff>175231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114679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226</xdr:row>
      <xdr:rowOff>16561</xdr:rowOff>
    </xdr:from>
    <xdr:to>
      <xdr:col>0</xdr:col>
      <xdr:colOff>1628649</xdr:colOff>
      <xdr:row>226</xdr:row>
      <xdr:rowOff>177295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116275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224</xdr:row>
      <xdr:rowOff>8283</xdr:rowOff>
    </xdr:from>
    <xdr:to>
      <xdr:col>0</xdr:col>
      <xdr:colOff>1657734</xdr:colOff>
      <xdr:row>225</xdr:row>
      <xdr:rowOff>17783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57734" y="11238258"/>
          <a:ext cx="200000" cy="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209</xdr:row>
      <xdr:rowOff>28576</xdr:rowOff>
    </xdr:from>
    <xdr:to>
      <xdr:col>1</xdr:col>
      <xdr:colOff>428625</xdr:colOff>
      <xdr:row>209</xdr:row>
      <xdr:rowOff>1142548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5316676"/>
          <a:ext cx="2733675" cy="1113972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1162051</xdr:colOff>
      <xdr:row>139</xdr:row>
      <xdr:rowOff>114301</xdr:rowOff>
    </xdr:from>
    <xdr:to>
      <xdr:col>1</xdr:col>
      <xdr:colOff>342901</xdr:colOff>
      <xdr:row>139</xdr:row>
      <xdr:rowOff>1153269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1" y="62798326"/>
          <a:ext cx="1543050" cy="103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72259</xdr:colOff>
      <xdr:row>5</xdr:row>
      <xdr:rowOff>39413</xdr:rowOff>
    </xdr:from>
    <xdr:to>
      <xdr:col>1</xdr:col>
      <xdr:colOff>532086</xdr:colOff>
      <xdr:row>5</xdr:row>
      <xdr:rowOff>499240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59" y="250638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6</xdr:row>
      <xdr:rowOff>45983</xdr:rowOff>
    </xdr:from>
    <xdr:to>
      <xdr:col>1</xdr:col>
      <xdr:colOff>512379</xdr:colOff>
      <xdr:row>6</xdr:row>
      <xdr:rowOff>466396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3046358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7</xdr:row>
      <xdr:rowOff>32845</xdr:rowOff>
    </xdr:from>
    <xdr:to>
      <xdr:col>1</xdr:col>
      <xdr:colOff>571500</xdr:colOff>
      <xdr:row>7</xdr:row>
      <xdr:rowOff>499242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356662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59121</xdr:colOff>
      <xdr:row>8</xdr:row>
      <xdr:rowOff>45983</xdr:rowOff>
    </xdr:from>
    <xdr:to>
      <xdr:col>1</xdr:col>
      <xdr:colOff>518948</xdr:colOff>
      <xdr:row>8</xdr:row>
      <xdr:rowOff>505810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321" y="411315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103172</xdr:colOff>
      <xdr:row>12</xdr:row>
      <xdr:rowOff>27438</xdr:rowOff>
    </xdr:from>
    <xdr:to>
      <xdr:col>1</xdr:col>
      <xdr:colOff>523585</xdr:colOff>
      <xdr:row>12</xdr:row>
      <xdr:rowOff>447851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613" y="6269114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93279</xdr:colOff>
      <xdr:row>13</xdr:row>
      <xdr:rowOff>27590</xdr:rowOff>
    </xdr:from>
    <xdr:to>
      <xdr:col>1</xdr:col>
      <xdr:colOff>559676</xdr:colOff>
      <xdr:row>13</xdr:row>
      <xdr:rowOff>493987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79" y="676176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93280</xdr:colOff>
      <xdr:row>10</xdr:row>
      <xdr:rowOff>60437</xdr:rowOff>
    </xdr:from>
    <xdr:to>
      <xdr:col>1</xdr:col>
      <xdr:colOff>513693</xdr:colOff>
      <xdr:row>10</xdr:row>
      <xdr:rowOff>480850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80" y="5194412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67004</xdr:colOff>
      <xdr:row>9</xdr:row>
      <xdr:rowOff>27590</xdr:rowOff>
    </xdr:from>
    <xdr:to>
      <xdr:col>1</xdr:col>
      <xdr:colOff>526831</xdr:colOff>
      <xdr:row>9</xdr:row>
      <xdr:rowOff>487417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204" y="4628165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</xdr:colOff>
      <xdr:row>19</xdr:row>
      <xdr:rowOff>26276</xdr:rowOff>
    </xdr:from>
    <xdr:to>
      <xdr:col>1</xdr:col>
      <xdr:colOff>545223</xdr:colOff>
      <xdr:row>19</xdr:row>
      <xdr:rowOff>486103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6" y="927505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20</xdr:row>
      <xdr:rowOff>13137</xdr:rowOff>
    </xdr:from>
    <xdr:to>
      <xdr:col>1</xdr:col>
      <xdr:colOff>558362</xdr:colOff>
      <xdr:row>20</xdr:row>
      <xdr:rowOff>472964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979531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21</xdr:row>
      <xdr:rowOff>26275</xdr:rowOff>
    </xdr:from>
    <xdr:to>
      <xdr:col>1</xdr:col>
      <xdr:colOff>584639</xdr:colOff>
      <xdr:row>21</xdr:row>
      <xdr:rowOff>492672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034185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91965</xdr:colOff>
      <xdr:row>25</xdr:row>
      <xdr:rowOff>19707</xdr:rowOff>
    </xdr:from>
    <xdr:to>
      <xdr:col>1</xdr:col>
      <xdr:colOff>551792</xdr:colOff>
      <xdr:row>25</xdr:row>
      <xdr:rowOff>479534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5" y="12440307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26</xdr:row>
      <xdr:rowOff>52552</xdr:rowOff>
    </xdr:from>
    <xdr:to>
      <xdr:col>1</xdr:col>
      <xdr:colOff>525516</xdr:colOff>
      <xdr:row>26</xdr:row>
      <xdr:rowOff>472965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13006552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34</xdr:row>
      <xdr:rowOff>32845</xdr:rowOff>
    </xdr:from>
    <xdr:to>
      <xdr:col>1</xdr:col>
      <xdr:colOff>518948</xdr:colOff>
      <xdr:row>34</xdr:row>
      <xdr:rowOff>453258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5996745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</xdr:row>
      <xdr:rowOff>19707</xdr:rowOff>
    </xdr:from>
    <xdr:to>
      <xdr:col>1</xdr:col>
      <xdr:colOff>538655</xdr:colOff>
      <xdr:row>37</xdr:row>
      <xdr:rowOff>440120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6974207"/>
          <a:ext cx="420413" cy="4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33</xdr:row>
      <xdr:rowOff>32844</xdr:rowOff>
    </xdr:from>
    <xdr:to>
      <xdr:col>1</xdr:col>
      <xdr:colOff>558362</xdr:colOff>
      <xdr:row>34</xdr:row>
      <xdr:rowOff>44997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546334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36</xdr:row>
      <xdr:rowOff>13138</xdr:rowOff>
    </xdr:from>
    <xdr:to>
      <xdr:col>1</xdr:col>
      <xdr:colOff>551793</xdr:colOff>
      <xdr:row>36</xdr:row>
      <xdr:rowOff>472965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1647233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78827</xdr:colOff>
      <xdr:row>44</xdr:row>
      <xdr:rowOff>26276</xdr:rowOff>
    </xdr:from>
    <xdr:to>
      <xdr:col>1</xdr:col>
      <xdr:colOff>538654</xdr:colOff>
      <xdr:row>44</xdr:row>
      <xdr:rowOff>486103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7" y="1940965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51</xdr:row>
      <xdr:rowOff>26276</xdr:rowOff>
    </xdr:from>
    <xdr:to>
      <xdr:col>1</xdr:col>
      <xdr:colOff>558362</xdr:colOff>
      <xdr:row>51</xdr:row>
      <xdr:rowOff>484638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2243860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111672</xdr:colOff>
      <xdr:row>59</xdr:row>
      <xdr:rowOff>223345</xdr:rowOff>
    </xdr:from>
    <xdr:to>
      <xdr:col>1</xdr:col>
      <xdr:colOff>571499</xdr:colOff>
      <xdr:row>60</xdr:row>
      <xdr:rowOff>451793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2" y="25959895"/>
          <a:ext cx="459827" cy="458513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69</xdr:row>
      <xdr:rowOff>59121</xdr:rowOff>
    </xdr:from>
    <xdr:to>
      <xdr:col>1</xdr:col>
      <xdr:colOff>551793</xdr:colOff>
      <xdr:row>69</xdr:row>
      <xdr:rowOff>518948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29272296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</xdr:colOff>
      <xdr:row>70</xdr:row>
      <xdr:rowOff>39413</xdr:rowOff>
    </xdr:from>
    <xdr:to>
      <xdr:col>1</xdr:col>
      <xdr:colOff>604344</xdr:colOff>
      <xdr:row>70</xdr:row>
      <xdr:rowOff>591206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751" y="29871713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98534</xdr:colOff>
      <xdr:row>77</xdr:row>
      <xdr:rowOff>59121</xdr:rowOff>
    </xdr:from>
    <xdr:to>
      <xdr:col>1</xdr:col>
      <xdr:colOff>558361</xdr:colOff>
      <xdr:row>77</xdr:row>
      <xdr:rowOff>518948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4" y="32796546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111672</xdr:colOff>
      <xdr:row>80</xdr:row>
      <xdr:rowOff>85396</xdr:rowOff>
    </xdr:from>
    <xdr:to>
      <xdr:col>1</xdr:col>
      <xdr:colOff>571499</xdr:colOff>
      <xdr:row>80</xdr:row>
      <xdr:rowOff>545223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2" y="34061071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98534</xdr:colOff>
      <xdr:row>91</xdr:row>
      <xdr:rowOff>164224</xdr:rowOff>
    </xdr:from>
    <xdr:to>
      <xdr:col>1</xdr:col>
      <xdr:colOff>558361</xdr:colOff>
      <xdr:row>91</xdr:row>
      <xdr:rowOff>624051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4" y="3807372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90</xdr:row>
      <xdr:rowOff>72259</xdr:rowOff>
    </xdr:from>
    <xdr:to>
      <xdr:col>1</xdr:col>
      <xdr:colOff>578069</xdr:colOff>
      <xdr:row>90</xdr:row>
      <xdr:rowOff>532086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3736263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</xdr:colOff>
      <xdr:row>95</xdr:row>
      <xdr:rowOff>111672</xdr:rowOff>
    </xdr:from>
    <xdr:to>
      <xdr:col>1</xdr:col>
      <xdr:colOff>545223</xdr:colOff>
      <xdr:row>95</xdr:row>
      <xdr:rowOff>571499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6" y="4070722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94</xdr:row>
      <xdr:rowOff>19707</xdr:rowOff>
    </xdr:from>
    <xdr:to>
      <xdr:col>1</xdr:col>
      <xdr:colOff>564931</xdr:colOff>
      <xdr:row>94</xdr:row>
      <xdr:rowOff>479534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3999613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105103</xdr:colOff>
      <xdr:row>99</xdr:row>
      <xdr:rowOff>98534</xdr:rowOff>
    </xdr:from>
    <xdr:to>
      <xdr:col>1</xdr:col>
      <xdr:colOff>564930</xdr:colOff>
      <xdr:row>99</xdr:row>
      <xdr:rowOff>558361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3" y="4317058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124811</xdr:colOff>
      <xdr:row>98</xdr:row>
      <xdr:rowOff>6569</xdr:rowOff>
    </xdr:from>
    <xdr:to>
      <xdr:col>1</xdr:col>
      <xdr:colOff>584638</xdr:colOff>
      <xdr:row>98</xdr:row>
      <xdr:rowOff>466396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011" y="42459494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59121</xdr:colOff>
      <xdr:row>92</xdr:row>
      <xdr:rowOff>52552</xdr:rowOff>
    </xdr:from>
    <xdr:to>
      <xdr:col>1</xdr:col>
      <xdr:colOff>610914</xdr:colOff>
      <xdr:row>92</xdr:row>
      <xdr:rowOff>604345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321" y="38685952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52552</xdr:colOff>
      <xdr:row>93</xdr:row>
      <xdr:rowOff>26276</xdr:rowOff>
    </xdr:from>
    <xdr:to>
      <xdr:col>1</xdr:col>
      <xdr:colOff>604345</xdr:colOff>
      <xdr:row>93</xdr:row>
      <xdr:rowOff>578069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752" y="39278801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45984</xdr:colOff>
      <xdr:row>96</xdr:row>
      <xdr:rowOff>32845</xdr:rowOff>
    </xdr:from>
    <xdr:to>
      <xdr:col>1</xdr:col>
      <xdr:colOff>597777</xdr:colOff>
      <xdr:row>96</xdr:row>
      <xdr:rowOff>584638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184" y="41247520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39415</xdr:colOff>
      <xdr:row>97</xdr:row>
      <xdr:rowOff>6569</xdr:rowOff>
    </xdr:from>
    <xdr:to>
      <xdr:col>1</xdr:col>
      <xdr:colOff>591208</xdr:colOff>
      <xdr:row>97</xdr:row>
      <xdr:rowOff>558362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1615" y="41840369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72260</xdr:colOff>
      <xdr:row>100</xdr:row>
      <xdr:rowOff>32845</xdr:rowOff>
    </xdr:from>
    <xdr:to>
      <xdr:col>1</xdr:col>
      <xdr:colOff>624053</xdr:colOff>
      <xdr:row>100</xdr:row>
      <xdr:rowOff>584638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60" y="43724020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65691</xdr:colOff>
      <xdr:row>101</xdr:row>
      <xdr:rowOff>6569</xdr:rowOff>
    </xdr:from>
    <xdr:to>
      <xdr:col>1</xdr:col>
      <xdr:colOff>617484</xdr:colOff>
      <xdr:row>101</xdr:row>
      <xdr:rowOff>558362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91" y="44316869"/>
          <a:ext cx="551793" cy="551793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109</xdr:row>
      <xdr:rowOff>6569</xdr:rowOff>
    </xdr:from>
    <xdr:to>
      <xdr:col>1</xdr:col>
      <xdr:colOff>538655</xdr:colOff>
      <xdr:row>109</xdr:row>
      <xdr:rowOff>467128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4734581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110</xdr:row>
      <xdr:rowOff>6569</xdr:rowOff>
    </xdr:from>
    <xdr:to>
      <xdr:col>1</xdr:col>
      <xdr:colOff>545224</xdr:colOff>
      <xdr:row>110</xdr:row>
      <xdr:rowOff>467129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4786016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111</xdr:row>
      <xdr:rowOff>19708</xdr:rowOff>
    </xdr:from>
    <xdr:to>
      <xdr:col>1</xdr:col>
      <xdr:colOff>584638</xdr:colOff>
      <xdr:row>111</xdr:row>
      <xdr:rowOff>499975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48387658"/>
          <a:ext cx="479534" cy="479534"/>
        </a:xfrm>
        <a:prstGeom prst="rect">
          <a:avLst/>
        </a:prstGeom>
      </xdr:spPr>
    </xdr:pic>
    <xdr:clientData/>
  </xdr:twoCellAnchor>
  <xdr:twoCellAnchor editAs="oneCell">
    <xdr:from>
      <xdr:col>1</xdr:col>
      <xdr:colOff>106418</xdr:colOff>
      <xdr:row>112</xdr:row>
      <xdr:rowOff>21021</xdr:rowOff>
    </xdr:from>
    <xdr:to>
      <xdr:col>1</xdr:col>
      <xdr:colOff>578069</xdr:colOff>
      <xdr:row>112</xdr:row>
      <xdr:rowOff>493404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8618" y="48903321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65690</xdr:colOff>
      <xdr:row>115</xdr:row>
      <xdr:rowOff>78829</xdr:rowOff>
    </xdr:from>
    <xdr:to>
      <xdr:col>1</xdr:col>
      <xdr:colOff>537341</xdr:colOff>
      <xdr:row>115</xdr:row>
      <xdr:rowOff>550480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90" y="5092327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124</xdr:row>
      <xdr:rowOff>45983</xdr:rowOff>
    </xdr:from>
    <xdr:to>
      <xdr:col>1</xdr:col>
      <xdr:colOff>558362</xdr:colOff>
      <xdr:row>124</xdr:row>
      <xdr:rowOff>505810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54033683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72259</xdr:colOff>
      <xdr:row>125</xdr:row>
      <xdr:rowOff>26274</xdr:rowOff>
    </xdr:from>
    <xdr:to>
      <xdr:col>1</xdr:col>
      <xdr:colOff>597778</xdr:colOff>
      <xdr:row>125</xdr:row>
      <xdr:rowOff>551793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59" y="54633099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129</xdr:row>
      <xdr:rowOff>144517</xdr:rowOff>
    </xdr:from>
    <xdr:to>
      <xdr:col>1</xdr:col>
      <xdr:colOff>564931</xdr:colOff>
      <xdr:row>129</xdr:row>
      <xdr:rowOff>604344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5707544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130</xdr:row>
      <xdr:rowOff>65688</xdr:rowOff>
    </xdr:from>
    <xdr:to>
      <xdr:col>1</xdr:col>
      <xdr:colOff>604347</xdr:colOff>
      <xdr:row>130</xdr:row>
      <xdr:rowOff>591207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57672888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131</xdr:row>
      <xdr:rowOff>72258</xdr:rowOff>
    </xdr:from>
    <xdr:to>
      <xdr:col>1</xdr:col>
      <xdr:colOff>578069</xdr:colOff>
      <xdr:row>131</xdr:row>
      <xdr:rowOff>532085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58308108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132</xdr:row>
      <xdr:rowOff>39412</xdr:rowOff>
    </xdr:from>
    <xdr:to>
      <xdr:col>1</xdr:col>
      <xdr:colOff>617485</xdr:colOff>
      <xdr:row>132</xdr:row>
      <xdr:rowOff>564931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58903912"/>
          <a:ext cx="525519" cy="525519"/>
        </a:xfrm>
        <a:prstGeom prst="rect">
          <a:avLst/>
        </a:prstGeom>
      </xdr:spPr>
    </xdr:pic>
    <xdr:clientData/>
  </xdr:twoCellAnchor>
  <xdr:twoCellAnchor editAs="oneCell">
    <xdr:from>
      <xdr:col>1</xdr:col>
      <xdr:colOff>91967</xdr:colOff>
      <xdr:row>136</xdr:row>
      <xdr:rowOff>52552</xdr:rowOff>
    </xdr:from>
    <xdr:to>
      <xdr:col>1</xdr:col>
      <xdr:colOff>610913</xdr:colOff>
      <xdr:row>136</xdr:row>
      <xdr:rowOff>571498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7" y="61298302"/>
          <a:ext cx="518946" cy="518946"/>
        </a:xfrm>
        <a:prstGeom prst="rect">
          <a:avLst/>
        </a:prstGeom>
      </xdr:spPr>
    </xdr:pic>
    <xdr:clientData/>
  </xdr:twoCellAnchor>
  <xdr:twoCellAnchor editAs="oneCell">
    <xdr:from>
      <xdr:col>1</xdr:col>
      <xdr:colOff>78829</xdr:colOff>
      <xdr:row>137</xdr:row>
      <xdr:rowOff>32845</xdr:rowOff>
    </xdr:from>
    <xdr:to>
      <xdr:col>1</xdr:col>
      <xdr:colOff>597775</xdr:colOff>
      <xdr:row>137</xdr:row>
      <xdr:rowOff>551791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9" y="61897720"/>
          <a:ext cx="518946" cy="518946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141</xdr:row>
      <xdr:rowOff>65690</xdr:rowOff>
    </xdr:from>
    <xdr:to>
      <xdr:col>1</xdr:col>
      <xdr:colOff>557048</xdr:colOff>
      <xdr:row>141</xdr:row>
      <xdr:rowOff>537341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418799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142</xdr:row>
      <xdr:rowOff>111672</xdr:rowOff>
    </xdr:from>
    <xdr:to>
      <xdr:col>1</xdr:col>
      <xdr:colOff>557048</xdr:colOff>
      <xdr:row>142</xdr:row>
      <xdr:rowOff>583323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4853097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143</xdr:row>
      <xdr:rowOff>78828</xdr:rowOff>
    </xdr:from>
    <xdr:to>
      <xdr:col>1</xdr:col>
      <xdr:colOff>570186</xdr:colOff>
      <xdr:row>143</xdr:row>
      <xdr:rowOff>550479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65477478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168</xdr:row>
      <xdr:rowOff>72259</xdr:rowOff>
    </xdr:from>
    <xdr:to>
      <xdr:col>1</xdr:col>
      <xdr:colOff>563617</xdr:colOff>
      <xdr:row>168</xdr:row>
      <xdr:rowOff>543910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70014334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167</xdr:row>
      <xdr:rowOff>26276</xdr:rowOff>
    </xdr:from>
    <xdr:to>
      <xdr:col>1</xdr:col>
      <xdr:colOff>557048</xdr:colOff>
      <xdr:row>167</xdr:row>
      <xdr:rowOff>497927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9349226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165</xdr:row>
      <xdr:rowOff>78827</xdr:rowOff>
    </xdr:from>
    <xdr:to>
      <xdr:col>1</xdr:col>
      <xdr:colOff>545224</xdr:colOff>
      <xdr:row>165</xdr:row>
      <xdr:rowOff>538654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8163527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166</xdr:row>
      <xdr:rowOff>72258</xdr:rowOff>
    </xdr:from>
    <xdr:to>
      <xdr:col>1</xdr:col>
      <xdr:colOff>545224</xdr:colOff>
      <xdr:row>166</xdr:row>
      <xdr:rowOff>532085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68776083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124811</xdr:colOff>
      <xdr:row>181</xdr:row>
      <xdr:rowOff>72259</xdr:rowOff>
    </xdr:from>
    <xdr:to>
      <xdr:col>1</xdr:col>
      <xdr:colOff>596462</xdr:colOff>
      <xdr:row>181</xdr:row>
      <xdr:rowOff>543910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011" y="82720684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187</xdr:row>
      <xdr:rowOff>59121</xdr:rowOff>
    </xdr:from>
    <xdr:to>
      <xdr:col>1</xdr:col>
      <xdr:colOff>563617</xdr:colOff>
      <xdr:row>187</xdr:row>
      <xdr:rowOff>530772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85336446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193</xdr:row>
      <xdr:rowOff>105104</xdr:rowOff>
    </xdr:from>
    <xdr:to>
      <xdr:col>1</xdr:col>
      <xdr:colOff>504496</xdr:colOff>
      <xdr:row>193</xdr:row>
      <xdr:rowOff>576755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5045" y="8795417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91966</xdr:colOff>
      <xdr:row>194</xdr:row>
      <xdr:rowOff>98535</xdr:rowOff>
    </xdr:from>
    <xdr:to>
      <xdr:col>1</xdr:col>
      <xdr:colOff>563617</xdr:colOff>
      <xdr:row>194</xdr:row>
      <xdr:rowOff>570186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166" y="88566735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111673</xdr:colOff>
      <xdr:row>195</xdr:row>
      <xdr:rowOff>91965</xdr:rowOff>
    </xdr:from>
    <xdr:to>
      <xdr:col>1</xdr:col>
      <xdr:colOff>583324</xdr:colOff>
      <xdr:row>195</xdr:row>
      <xdr:rowOff>563616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3" y="8917929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204</xdr:row>
      <xdr:rowOff>98534</xdr:rowOff>
    </xdr:from>
    <xdr:to>
      <xdr:col>1</xdr:col>
      <xdr:colOff>545224</xdr:colOff>
      <xdr:row>204</xdr:row>
      <xdr:rowOff>558361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356735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205</xdr:row>
      <xdr:rowOff>26275</xdr:rowOff>
    </xdr:from>
    <xdr:to>
      <xdr:col>1</xdr:col>
      <xdr:colOff>571501</xdr:colOff>
      <xdr:row>205</xdr:row>
      <xdr:rowOff>492672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9411422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202</xdr:row>
      <xdr:rowOff>98534</xdr:rowOff>
    </xdr:from>
    <xdr:to>
      <xdr:col>1</xdr:col>
      <xdr:colOff>538655</xdr:colOff>
      <xdr:row>202</xdr:row>
      <xdr:rowOff>558361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1028" y="92329109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203</xdr:row>
      <xdr:rowOff>26276</xdr:rowOff>
    </xdr:from>
    <xdr:to>
      <xdr:col>1</xdr:col>
      <xdr:colOff>564932</xdr:colOff>
      <xdr:row>203</xdr:row>
      <xdr:rowOff>492673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92875976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111673</xdr:colOff>
      <xdr:row>212</xdr:row>
      <xdr:rowOff>65689</xdr:rowOff>
    </xdr:from>
    <xdr:to>
      <xdr:col>1</xdr:col>
      <xdr:colOff>583324</xdr:colOff>
      <xdr:row>212</xdr:row>
      <xdr:rowOff>537340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873" y="9752548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211</xdr:row>
      <xdr:rowOff>85395</xdr:rowOff>
    </xdr:from>
    <xdr:to>
      <xdr:col>1</xdr:col>
      <xdr:colOff>576755</xdr:colOff>
      <xdr:row>211</xdr:row>
      <xdr:rowOff>557046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96926070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213</xdr:row>
      <xdr:rowOff>91964</xdr:rowOff>
    </xdr:from>
    <xdr:to>
      <xdr:col>1</xdr:col>
      <xdr:colOff>557048</xdr:colOff>
      <xdr:row>213</xdr:row>
      <xdr:rowOff>563615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8170889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85397</xdr:colOff>
      <xdr:row>214</xdr:row>
      <xdr:rowOff>72257</xdr:rowOff>
    </xdr:from>
    <xdr:to>
      <xdr:col>1</xdr:col>
      <xdr:colOff>557048</xdr:colOff>
      <xdr:row>214</xdr:row>
      <xdr:rowOff>543908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597" y="98770307"/>
          <a:ext cx="471651" cy="4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98535</xdr:colOff>
      <xdr:row>218</xdr:row>
      <xdr:rowOff>26275</xdr:rowOff>
    </xdr:from>
    <xdr:to>
      <xdr:col>1</xdr:col>
      <xdr:colOff>545224</xdr:colOff>
      <xdr:row>218</xdr:row>
      <xdr:rowOff>473697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735" y="100915075"/>
          <a:ext cx="446689" cy="44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219</xdr:row>
      <xdr:rowOff>26274</xdr:rowOff>
    </xdr:from>
    <xdr:to>
      <xdr:col>1</xdr:col>
      <xdr:colOff>551793</xdr:colOff>
      <xdr:row>219</xdr:row>
      <xdr:rowOff>473695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304" y="101410374"/>
          <a:ext cx="446689" cy="44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</xdr:row>
      <xdr:rowOff>67235</xdr:rowOff>
    </xdr:from>
    <xdr:to>
      <xdr:col>1</xdr:col>
      <xdr:colOff>548472</xdr:colOff>
      <xdr:row>3</xdr:row>
      <xdr:rowOff>371997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65294" y="1187823"/>
          <a:ext cx="447619" cy="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23</xdr:row>
      <xdr:rowOff>67235</xdr:rowOff>
    </xdr:from>
    <xdr:to>
      <xdr:col>1</xdr:col>
      <xdr:colOff>492443</xdr:colOff>
      <xdr:row>23</xdr:row>
      <xdr:rowOff>371997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09265" y="11205882"/>
          <a:ext cx="447619" cy="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31</xdr:row>
      <xdr:rowOff>56030</xdr:rowOff>
    </xdr:from>
    <xdr:to>
      <xdr:col>1</xdr:col>
      <xdr:colOff>503649</xdr:colOff>
      <xdr:row>31</xdr:row>
      <xdr:rowOff>360792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20471" y="14231471"/>
          <a:ext cx="447619" cy="304762"/>
        </a:xfrm>
        <a:prstGeom prst="rect">
          <a:avLst/>
        </a:prstGeom>
      </xdr:spPr>
    </xdr:pic>
    <xdr:clientData/>
  </xdr:twoCellAnchor>
  <xdr:oneCellAnchor>
    <xdr:from>
      <xdr:col>1</xdr:col>
      <xdr:colOff>111672</xdr:colOff>
      <xdr:row>81</xdr:row>
      <xdr:rowOff>85396</xdr:rowOff>
    </xdr:from>
    <xdr:ext cx="459827" cy="459827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3" y="34050425"/>
          <a:ext cx="459827" cy="459827"/>
        </a:xfrm>
        <a:prstGeom prst="rect">
          <a:avLst/>
        </a:prstGeom>
      </xdr:spPr>
    </xdr:pic>
    <xdr:clientData/>
  </xdr:oneCellAnchor>
  <xdr:twoCellAnchor editAs="oneCell">
    <xdr:from>
      <xdr:col>0</xdr:col>
      <xdr:colOff>2353235</xdr:colOff>
      <xdr:row>67</xdr:row>
      <xdr:rowOff>56029</xdr:rowOff>
    </xdr:from>
    <xdr:to>
      <xdr:col>1</xdr:col>
      <xdr:colOff>436413</xdr:colOff>
      <xdr:row>67</xdr:row>
      <xdr:rowOff>360791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53235" y="27913853"/>
          <a:ext cx="447619" cy="304762"/>
        </a:xfrm>
        <a:prstGeom prst="rect">
          <a:avLst/>
        </a:prstGeom>
      </xdr:spPr>
    </xdr:pic>
    <xdr:clientData/>
  </xdr:twoCellAnchor>
  <xdr:oneCellAnchor>
    <xdr:from>
      <xdr:col>1</xdr:col>
      <xdr:colOff>91966</xdr:colOff>
      <xdr:row>170</xdr:row>
      <xdr:rowOff>72259</xdr:rowOff>
    </xdr:from>
    <xdr:ext cx="471651" cy="471651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6407" y="71464935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85397</xdr:colOff>
      <xdr:row>169</xdr:row>
      <xdr:rowOff>26276</xdr:rowOff>
    </xdr:from>
    <xdr:ext cx="471651" cy="471651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838" y="70802629"/>
          <a:ext cx="471651" cy="471651"/>
        </a:xfrm>
        <a:prstGeom prst="rect">
          <a:avLst/>
        </a:prstGeom>
      </xdr:spPr>
    </xdr:pic>
    <xdr:clientData/>
  </xdr:oneCellAnchor>
  <xdr:twoCellAnchor editAs="oneCell">
    <xdr:from>
      <xdr:col>1</xdr:col>
      <xdr:colOff>53558</xdr:colOff>
      <xdr:row>11</xdr:row>
      <xdr:rowOff>22548</xdr:rowOff>
    </xdr:from>
    <xdr:to>
      <xdr:col>1</xdr:col>
      <xdr:colOff>513385</xdr:colOff>
      <xdr:row>11</xdr:row>
      <xdr:rowOff>482375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999" y="5726342"/>
          <a:ext cx="459827" cy="4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116001</xdr:colOff>
      <xdr:row>27</xdr:row>
      <xdr:rowOff>10026</xdr:rowOff>
    </xdr:from>
    <xdr:to>
      <xdr:col>1</xdr:col>
      <xdr:colOff>582398</xdr:colOff>
      <xdr:row>27</xdr:row>
      <xdr:rowOff>476423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42" y="13557938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111518</xdr:colOff>
      <xdr:row>35</xdr:row>
      <xdr:rowOff>16750</xdr:rowOff>
    </xdr:from>
    <xdr:to>
      <xdr:col>1</xdr:col>
      <xdr:colOff>577915</xdr:colOff>
      <xdr:row>35</xdr:row>
      <xdr:rowOff>483147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5959" y="16971250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140653</xdr:colOff>
      <xdr:row>38</xdr:row>
      <xdr:rowOff>12267</xdr:rowOff>
    </xdr:from>
    <xdr:to>
      <xdr:col>1</xdr:col>
      <xdr:colOff>607050</xdr:colOff>
      <xdr:row>38</xdr:row>
      <xdr:rowOff>478664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94" y="18434738"/>
          <a:ext cx="466397" cy="466397"/>
        </a:xfrm>
        <a:prstGeom prst="rect">
          <a:avLst/>
        </a:prstGeom>
      </xdr:spPr>
    </xdr:pic>
    <xdr:clientData/>
  </xdr:twoCellAnchor>
  <xdr:oneCellAnchor>
    <xdr:from>
      <xdr:col>1</xdr:col>
      <xdr:colOff>111673</xdr:colOff>
      <xdr:row>52</xdr:row>
      <xdr:rowOff>39413</xdr:rowOff>
    </xdr:from>
    <xdr:ext cx="420413" cy="418948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4" y="24938884"/>
          <a:ext cx="420413" cy="418948"/>
        </a:xfrm>
        <a:prstGeom prst="rect">
          <a:avLst/>
        </a:prstGeom>
      </xdr:spPr>
    </xdr:pic>
    <xdr:clientData/>
  </xdr:oneCellAnchor>
  <xdr:twoCellAnchor editAs="oneCell">
    <xdr:from>
      <xdr:col>1</xdr:col>
      <xdr:colOff>123265</xdr:colOff>
      <xdr:row>53</xdr:row>
      <xdr:rowOff>11206</xdr:rowOff>
    </xdr:from>
    <xdr:to>
      <xdr:col>1</xdr:col>
      <xdr:colOff>589662</xdr:colOff>
      <xdr:row>53</xdr:row>
      <xdr:rowOff>477603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706" y="24910677"/>
          <a:ext cx="466397" cy="466397"/>
        </a:xfrm>
        <a:prstGeom prst="rect">
          <a:avLst/>
        </a:prstGeom>
      </xdr:spPr>
    </xdr:pic>
    <xdr:clientData/>
  </xdr:twoCellAnchor>
  <xdr:oneCellAnchor>
    <xdr:from>
      <xdr:col>1</xdr:col>
      <xdr:colOff>124810</xdr:colOff>
      <xdr:row>61</xdr:row>
      <xdr:rowOff>45983</xdr:rowOff>
    </xdr:from>
    <xdr:ext cx="420413" cy="417482"/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251" y="29013189"/>
          <a:ext cx="420413" cy="417482"/>
        </a:xfrm>
        <a:prstGeom prst="rect">
          <a:avLst/>
        </a:prstGeom>
      </xdr:spPr>
    </xdr:pic>
    <xdr:clientData/>
  </xdr:oneCellAnchor>
  <xdr:oneCellAnchor>
    <xdr:from>
      <xdr:col>1</xdr:col>
      <xdr:colOff>111672</xdr:colOff>
      <xdr:row>78</xdr:row>
      <xdr:rowOff>78827</xdr:rowOff>
    </xdr:from>
    <xdr:ext cx="420413" cy="420413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113" y="36150562"/>
          <a:ext cx="420413" cy="420413"/>
        </a:xfrm>
        <a:prstGeom prst="rect">
          <a:avLst/>
        </a:prstGeom>
      </xdr:spPr>
    </xdr:pic>
    <xdr:clientData/>
  </xdr:oneCellAnchor>
  <xdr:oneCellAnchor>
    <xdr:from>
      <xdr:col>1</xdr:col>
      <xdr:colOff>124811</xdr:colOff>
      <xdr:row>82</xdr:row>
      <xdr:rowOff>105104</xdr:rowOff>
    </xdr:from>
    <xdr:ext cx="420413" cy="420413"/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252" y="38642133"/>
          <a:ext cx="420413" cy="420413"/>
        </a:xfrm>
        <a:prstGeom prst="rect">
          <a:avLst/>
        </a:prstGeom>
      </xdr:spPr>
    </xdr:pic>
    <xdr:clientData/>
  </xdr:oneCellAnchor>
  <xdr:twoCellAnchor editAs="oneCell">
    <xdr:from>
      <xdr:col>1</xdr:col>
      <xdr:colOff>129989</xdr:colOff>
      <xdr:row>62</xdr:row>
      <xdr:rowOff>17929</xdr:rowOff>
    </xdr:from>
    <xdr:to>
      <xdr:col>1</xdr:col>
      <xdr:colOff>596386</xdr:colOff>
      <xdr:row>62</xdr:row>
      <xdr:rowOff>484326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4430" y="28985135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159125</xdr:colOff>
      <xdr:row>79</xdr:row>
      <xdr:rowOff>69476</xdr:rowOff>
    </xdr:from>
    <xdr:to>
      <xdr:col>1</xdr:col>
      <xdr:colOff>625522</xdr:colOff>
      <xdr:row>79</xdr:row>
      <xdr:rowOff>535873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3566" y="36555829"/>
          <a:ext cx="466397" cy="466397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109819</xdr:colOff>
      <xdr:row>83</xdr:row>
      <xdr:rowOff>42582</xdr:rowOff>
    </xdr:from>
    <xdr:to>
      <xdr:col>1</xdr:col>
      <xdr:colOff>576216</xdr:colOff>
      <xdr:row>83</xdr:row>
      <xdr:rowOff>508979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4260" y="38994229"/>
          <a:ext cx="466397" cy="466397"/>
        </a:xfrm>
        <a:prstGeom prst="rect">
          <a:avLst/>
        </a:prstGeom>
      </xdr:spPr>
    </xdr:pic>
    <xdr:clientData/>
  </xdr:twoCellAnchor>
  <xdr:oneCellAnchor>
    <xdr:from>
      <xdr:col>0</xdr:col>
      <xdr:colOff>142876</xdr:colOff>
      <xdr:row>146</xdr:row>
      <xdr:rowOff>42915</xdr:rowOff>
    </xdr:from>
    <xdr:ext cx="1625744" cy="1233435"/>
    <xdr:pic>
      <xdr:nvPicPr>
        <xdr:cNvPr id="136" name="Picture 6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82002739"/>
          <a:ext cx="1625744" cy="123343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156882</xdr:colOff>
      <xdr:row>155</xdr:row>
      <xdr:rowOff>33617</xdr:rowOff>
    </xdr:from>
    <xdr:ext cx="1410872" cy="1288677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86980058"/>
          <a:ext cx="1410872" cy="128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78442</xdr:colOff>
      <xdr:row>148</xdr:row>
      <xdr:rowOff>100853</xdr:rowOff>
    </xdr:from>
    <xdr:ext cx="471651" cy="471651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883" y="84010500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85165</xdr:colOff>
      <xdr:row>149</xdr:row>
      <xdr:rowOff>40340</xdr:rowOff>
    </xdr:from>
    <xdr:ext cx="471651" cy="471651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606" y="84566311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80683</xdr:colOff>
      <xdr:row>150</xdr:row>
      <xdr:rowOff>47064</xdr:rowOff>
    </xdr:from>
    <xdr:ext cx="471651" cy="471651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124" y="85189358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151</xdr:row>
      <xdr:rowOff>76199</xdr:rowOff>
    </xdr:from>
    <xdr:ext cx="471651" cy="471651"/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642" y="85834817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100853</xdr:colOff>
      <xdr:row>157</xdr:row>
      <xdr:rowOff>100853</xdr:rowOff>
    </xdr:from>
    <xdr:ext cx="471651" cy="471651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294" y="88616118"/>
          <a:ext cx="471651" cy="471651"/>
        </a:xfrm>
        <a:prstGeom prst="rect">
          <a:avLst/>
        </a:prstGeom>
      </xdr:spPr>
    </xdr:pic>
    <xdr:clientData/>
  </xdr:oneCellAnchor>
  <xdr:oneCellAnchor>
    <xdr:from>
      <xdr:col>1</xdr:col>
      <xdr:colOff>62753</xdr:colOff>
      <xdr:row>158</xdr:row>
      <xdr:rowOff>51547</xdr:rowOff>
    </xdr:from>
    <xdr:ext cx="471651" cy="471651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194" y="89362429"/>
          <a:ext cx="471651" cy="47165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138546</xdr:colOff>
      <xdr:row>8</xdr:row>
      <xdr:rowOff>51954</xdr:rowOff>
    </xdr:from>
    <xdr:to>
      <xdr:col>1</xdr:col>
      <xdr:colOff>915435</xdr:colOff>
      <xdr:row>8</xdr:row>
      <xdr:rowOff>1645227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46" y="4294909"/>
          <a:ext cx="2560662" cy="15932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299357</xdr:colOff>
      <xdr:row>3</xdr:row>
      <xdr:rowOff>108857</xdr:rowOff>
    </xdr:from>
    <xdr:to>
      <xdr:col>1</xdr:col>
      <xdr:colOff>161684</xdr:colOff>
      <xdr:row>3</xdr:row>
      <xdr:rowOff>1718797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211036"/>
          <a:ext cx="1658470" cy="1609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</xdr:row>
      <xdr:rowOff>163286</xdr:rowOff>
    </xdr:from>
    <xdr:to>
      <xdr:col>1</xdr:col>
      <xdr:colOff>232122</xdr:colOff>
      <xdr:row>13</xdr:row>
      <xdr:rowOff>1381082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960179"/>
          <a:ext cx="1837765" cy="1217796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22</xdr:row>
      <xdr:rowOff>47484</xdr:rowOff>
    </xdr:from>
    <xdr:to>
      <xdr:col>0</xdr:col>
      <xdr:colOff>1637382</xdr:colOff>
      <xdr:row>22</xdr:row>
      <xdr:rowOff>175231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9909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23</xdr:row>
      <xdr:rowOff>16561</xdr:rowOff>
    </xdr:from>
    <xdr:to>
      <xdr:col>0</xdr:col>
      <xdr:colOff>1628649</xdr:colOff>
      <xdr:row>23</xdr:row>
      <xdr:rowOff>177295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51505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21</xdr:row>
      <xdr:rowOff>8283</xdr:rowOff>
    </xdr:from>
    <xdr:to>
      <xdr:col>0</xdr:col>
      <xdr:colOff>1657734</xdr:colOff>
      <xdr:row>22</xdr:row>
      <xdr:rowOff>17783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7734" y="4761258"/>
          <a:ext cx="200000" cy="2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361950</xdr:rowOff>
    </xdr:from>
    <xdr:to>
      <xdr:col>2</xdr:col>
      <xdr:colOff>1152123</xdr:colOff>
      <xdr:row>3</xdr:row>
      <xdr:rowOff>2152449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847850"/>
          <a:ext cx="3580998" cy="1790499"/>
        </a:xfrm>
        <a:prstGeom prst="rect">
          <a:avLst/>
        </a:prstGeom>
      </xdr:spPr>
    </xdr:pic>
    <xdr:clientData/>
  </xdr:twoCellAnchor>
  <xdr:twoCellAnchor editAs="oneCell">
    <xdr:from>
      <xdr:col>0</xdr:col>
      <xdr:colOff>1469294</xdr:colOff>
      <xdr:row>8</xdr:row>
      <xdr:rowOff>47484</xdr:rowOff>
    </xdr:from>
    <xdr:to>
      <xdr:col>0</xdr:col>
      <xdr:colOff>1637382</xdr:colOff>
      <xdr:row>8</xdr:row>
      <xdr:rowOff>175231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397381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9</xdr:row>
      <xdr:rowOff>16561</xdr:rowOff>
    </xdr:from>
    <xdr:to>
      <xdr:col>0</xdr:col>
      <xdr:colOff>1628649</xdr:colOff>
      <xdr:row>9</xdr:row>
      <xdr:rowOff>177295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398977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7</xdr:row>
      <xdr:rowOff>8283</xdr:rowOff>
    </xdr:from>
    <xdr:to>
      <xdr:col>0</xdr:col>
      <xdr:colOff>1657734</xdr:colOff>
      <xdr:row>8</xdr:row>
      <xdr:rowOff>17783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734" y="39508458"/>
          <a:ext cx="200000" cy="2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1811464</xdr:colOff>
      <xdr:row>50</xdr:row>
      <xdr:rowOff>11206</xdr:rowOff>
    </xdr:from>
    <xdr:to>
      <xdr:col>1</xdr:col>
      <xdr:colOff>556711</xdr:colOff>
      <xdr:row>50</xdr:row>
      <xdr:rowOff>1042148</xdr:rowOff>
    </xdr:to>
    <xdr:pic>
      <xdr:nvPicPr>
        <xdr:cNvPr id="2" name="Рисунок 1" descr="Trinciatrice idraulica R130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1464" y="24795256"/>
          <a:ext cx="1574172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1822670</xdr:colOff>
      <xdr:row>51</xdr:row>
      <xdr:rowOff>33616</xdr:rowOff>
    </xdr:from>
    <xdr:to>
      <xdr:col>1</xdr:col>
      <xdr:colOff>567917</xdr:colOff>
      <xdr:row>52</xdr:row>
      <xdr:rowOff>2844</xdr:rowOff>
    </xdr:to>
    <xdr:pic>
      <xdr:nvPicPr>
        <xdr:cNvPr id="3" name="Рисунок 2" descr="Trinciatrice idraulica R130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2670" y="25941616"/>
          <a:ext cx="1574172" cy="103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1823323</xdr:colOff>
      <xdr:row>50</xdr:row>
      <xdr:rowOff>11208</xdr:rowOff>
    </xdr:from>
    <xdr:to>
      <xdr:col>1</xdr:col>
      <xdr:colOff>571500</xdr:colOff>
      <xdr:row>50</xdr:row>
      <xdr:rowOff>1042147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3323" y="24795258"/>
          <a:ext cx="1577102" cy="103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1860176</xdr:colOff>
      <xdr:row>54</xdr:row>
      <xdr:rowOff>22413</xdr:rowOff>
    </xdr:from>
    <xdr:to>
      <xdr:col>1</xdr:col>
      <xdr:colOff>557493</xdr:colOff>
      <xdr:row>54</xdr:row>
      <xdr:rowOff>1022922</xdr:rowOff>
    </xdr:to>
    <xdr:pic>
      <xdr:nvPicPr>
        <xdr:cNvPr id="6" name="Рисунок 5" descr="Lama neve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0176" y="28102113"/>
          <a:ext cx="1526242" cy="100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1855318</xdr:colOff>
      <xdr:row>55</xdr:row>
      <xdr:rowOff>127327</xdr:rowOff>
    </xdr:from>
    <xdr:to>
      <xdr:col>1</xdr:col>
      <xdr:colOff>593911</xdr:colOff>
      <xdr:row>55</xdr:row>
      <xdr:rowOff>1154207</xdr:rowOff>
    </xdr:to>
    <xdr:pic>
      <xdr:nvPicPr>
        <xdr:cNvPr id="7" name="Рисунок 6" descr="Fresa neve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5318" y="29321452"/>
          <a:ext cx="1567518" cy="102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1848971</xdr:colOff>
      <xdr:row>56</xdr:row>
      <xdr:rowOff>22412</xdr:rowOff>
    </xdr:from>
    <xdr:to>
      <xdr:col>1</xdr:col>
      <xdr:colOff>603035</xdr:colOff>
      <xdr:row>56</xdr:row>
      <xdr:rowOff>1059852</xdr:rowOff>
    </xdr:to>
    <xdr:pic>
      <xdr:nvPicPr>
        <xdr:cNvPr id="8" name="Рисунок 7" descr="Spazzatrice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8971" y="30416687"/>
          <a:ext cx="1582989" cy="103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1848971</xdr:colOff>
      <xdr:row>57</xdr:row>
      <xdr:rowOff>33619</xdr:rowOff>
    </xdr:from>
    <xdr:to>
      <xdr:col>1</xdr:col>
      <xdr:colOff>605490</xdr:colOff>
      <xdr:row>57</xdr:row>
      <xdr:rowOff>1072477</xdr:rowOff>
    </xdr:to>
    <xdr:pic>
      <xdr:nvPicPr>
        <xdr:cNvPr id="9" name="Рисунок 8" descr="Fresa ceppi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8971" y="31513744"/>
          <a:ext cx="1585444" cy="103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1871382</xdr:colOff>
      <xdr:row>58</xdr:row>
      <xdr:rowOff>33619</xdr:rowOff>
    </xdr:from>
    <xdr:to>
      <xdr:col>1</xdr:col>
      <xdr:colOff>582706</xdr:colOff>
      <xdr:row>58</xdr:row>
      <xdr:rowOff>1041133</xdr:rowOff>
    </xdr:to>
    <xdr:pic>
      <xdr:nvPicPr>
        <xdr:cNvPr id="10" name="Рисунок 9" descr="Trencher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1382" y="32590069"/>
          <a:ext cx="1540249" cy="100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2257425</xdr:colOff>
      <xdr:row>21</xdr:row>
      <xdr:rowOff>47625</xdr:rowOff>
    </xdr:from>
    <xdr:to>
      <xdr:col>1</xdr:col>
      <xdr:colOff>561975</xdr:colOff>
      <xdr:row>21</xdr:row>
      <xdr:rowOff>1066800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845820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22</xdr:row>
      <xdr:rowOff>28575</xdr:rowOff>
    </xdr:from>
    <xdr:to>
      <xdr:col>1</xdr:col>
      <xdr:colOff>552450</xdr:colOff>
      <xdr:row>22</xdr:row>
      <xdr:rowOff>1047750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95535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23</xdr:row>
      <xdr:rowOff>9525</xdr:rowOff>
    </xdr:from>
    <xdr:to>
      <xdr:col>1</xdr:col>
      <xdr:colOff>552450</xdr:colOff>
      <xdr:row>23</xdr:row>
      <xdr:rowOff>1028700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106489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24</xdr:row>
      <xdr:rowOff>19050</xdr:rowOff>
    </xdr:from>
    <xdr:to>
      <xdr:col>1</xdr:col>
      <xdr:colOff>552450</xdr:colOff>
      <xdr:row>24</xdr:row>
      <xdr:rowOff>1038225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117252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2257425</xdr:colOff>
      <xdr:row>44</xdr:row>
      <xdr:rowOff>47625</xdr:rowOff>
    </xdr:from>
    <xdr:to>
      <xdr:col>1</xdr:col>
      <xdr:colOff>561975</xdr:colOff>
      <xdr:row>44</xdr:row>
      <xdr:rowOff>1066800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198405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45</xdr:row>
      <xdr:rowOff>28575</xdr:rowOff>
    </xdr:from>
    <xdr:to>
      <xdr:col>1</xdr:col>
      <xdr:colOff>552450</xdr:colOff>
      <xdr:row>45</xdr:row>
      <xdr:rowOff>1047750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09359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46</xdr:row>
      <xdr:rowOff>9525</xdr:rowOff>
    </xdr:from>
    <xdr:to>
      <xdr:col>1</xdr:col>
      <xdr:colOff>552450</xdr:colOff>
      <xdr:row>46</xdr:row>
      <xdr:rowOff>1028700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203132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47</xdr:row>
      <xdr:rowOff>19050</xdr:rowOff>
    </xdr:from>
    <xdr:to>
      <xdr:col>1</xdr:col>
      <xdr:colOff>552450</xdr:colOff>
      <xdr:row>47</xdr:row>
      <xdr:rowOff>1038225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31076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363678</xdr:colOff>
      <xdr:row>3</xdr:row>
      <xdr:rowOff>51954</xdr:rowOff>
    </xdr:from>
    <xdr:to>
      <xdr:col>2</xdr:col>
      <xdr:colOff>432951</xdr:colOff>
      <xdr:row>3</xdr:row>
      <xdr:rowOff>2249198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678" y="1537854"/>
          <a:ext cx="3517323" cy="2197244"/>
        </a:xfrm>
        <a:prstGeom prst="rect">
          <a:avLst/>
        </a:prstGeom>
      </xdr:spPr>
    </xdr:pic>
    <xdr:clientData/>
  </xdr:twoCellAnchor>
  <xdr:oneCellAnchor>
    <xdr:from>
      <xdr:col>0</xdr:col>
      <xdr:colOff>1833250</xdr:colOff>
      <xdr:row>53</xdr:row>
      <xdr:rowOff>56029</xdr:rowOff>
    </xdr:from>
    <xdr:ext cx="1537894" cy="1008530"/>
    <xdr:pic>
      <xdr:nvPicPr>
        <xdr:cNvPr id="22" name="Рисунок 21" descr="Trinciatrice idraulica forestale RF 1300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3250" y="27028588"/>
          <a:ext cx="1537894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1759324</xdr:colOff>
      <xdr:row>59</xdr:row>
      <xdr:rowOff>44824</xdr:rowOff>
    </xdr:from>
    <xdr:to>
      <xdr:col>1</xdr:col>
      <xdr:colOff>549089</xdr:colOff>
      <xdr:row>59</xdr:row>
      <xdr:rowOff>997884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9324" y="36015706"/>
          <a:ext cx="1613647" cy="9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2017059</xdr:colOff>
      <xdr:row>52</xdr:row>
      <xdr:rowOff>44824</xdr:rowOff>
    </xdr:from>
    <xdr:to>
      <xdr:col>1</xdr:col>
      <xdr:colOff>414618</xdr:colOff>
      <xdr:row>52</xdr:row>
      <xdr:rowOff>1033310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059" y="27207883"/>
          <a:ext cx="1221441" cy="9884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26</xdr:row>
      <xdr:rowOff>449035</xdr:rowOff>
    </xdr:from>
    <xdr:to>
      <xdr:col>2</xdr:col>
      <xdr:colOff>1311387</xdr:colOff>
      <xdr:row>26</xdr:row>
      <xdr:rowOff>2272392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3457464"/>
          <a:ext cx="4617922" cy="1823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1469294</xdr:colOff>
      <xdr:row>63</xdr:row>
      <xdr:rowOff>47484</xdr:rowOff>
    </xdr:from>
    <xdr:to>
      <xdr:col>0</xdr:col>
      <xdr:colOff>1637382</xdr:colOff>
      <xdr:row>63</xdr:row>
      <xdr:rowOff>175231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294" y="44272059"/>
          <a:ext cx="168088" cy="127747"/>
        </a:xfrm>
        <a:prstGeom prst="rect">
          <a:avLst/>
        </a:prstGeom>
      </xdr:spPr>
    </xdr:pic>
    <xdr:clientData/>
  </xdr:twoCellAnchor>
  <xdr:twoCellAnchor editAs="oneCell">
    <xdr:from>
      <xdr:col>0</xdr:col>
      <xdr:colOff>1469644</xdr:colOff>
      <xdr:row>64</xdr:row>
      <xdr:rowOff>16561</xdr:rowOff>
    </xdr:from>
    <xdr:to>
      <xdr:col>0</xdr:col>
      <xdr:colOff>1628649</xdr:colOff>
      <xdr:row>64</xdr:row>
      <xdr:rowOff>177295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44" y="44431636"/>
          <a:ext cx="159005" cy="16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1457734</xdr:colOff>
      <xdr:row>62</xdr:row>
      <xdr:rowOff>8283</xdr:rowOff>
    </xdr:from>
    <xdr:to>
      <xdr:col>0</xdr:col>
      <xdr:colOff>1657734</xdr:colOff>
      <xdr:row>63</xdr:row>
      <xdr:rowOff>17783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7734" y="44042358"/>
          <a:ext cx="200000" cy="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instagram.com/ferri_russia/" TargetMode="External"/><Relationship Id="rId4" Type="http://schemas.openxmlformats.org/officeDocument/2006/relationships/hyperlink" Target="https://www.youtube.com/channel/UCc0RCrmTq2B9mf__Yd2ed_A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ww.instagram.com/ferri_russia/" TargetMode="External"/><Relationship Id="rId4" Type="http://schemas.openxmlformats.org/officeDocument/2006/relationships/hyperlink" Target="https://www.youtube.com/channel/UCc0RCrmTq2B9mf__Yd2ed_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channel/UCc0RCrmTq2B9mf__Yd2ed_A" TargetMode="External"/><Relationship Id="rId2" Type="http://schemas.openxmlformats.org/officeDocument/2006/relationships/hyperlink" Target="http://www.ferrirus.ru/" TargetMode="External"/><Relationship Id="rId1" Type="http://schemas.openxmlformats.org/officeDocument/2006/relationships/printerSettings" Target="../printerSettings/printerSettings8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instagram.com/ferri_russi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erri_russia/" TargetMode="External"/><Relationship Id="rId2" Type="http://schemas.openxmlformats.org/officeDocument/2006/relationships/hyperlink" Target="https://www.youtube.com/channel/UCc0RCrmTq2B9mf__Yd2ed_A" TargetMode="External"/><Relationship Id="rId1" Type="http://schemas.openxmlformats.org/officeDocument/2006/relationships/hyperlink" Target="http://www.ferrirus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79998168889431442"/>
  </sheetPr>
  <dimension ref="A1:G55"/>
  <sheetViews>
    <sheetView tabSelected="1" zoomScaleNormal="100" workbookViewId="0">
      <pane xSplit="2" ySplit="3" topLeftCell="C4" activePane="bottomRight" state="frozen"/>
      <selection activeCell="C2" sqref="C2:C3"/>
      <selection pane="topRight" activeCell="C2" sqref="C2:C3"/>
      <selection pane="bottomLeft" activeCell="C2" sqref="C2:C3"/>
      <selection pane="bottomRight" activeCell="A7" sqref="A7"/>
    </sheetView>
  </sheetViews>
  <sheetFormatPr defaultRowHeight="15" x14ac:dyDescent="0.25"/>
  <cols>
    <col min="1" max="1" width="27.140625" style="1" customWidth="1"/>
    <col min="2" max="2" width="19.5703125" style="1" customWidth="1"/>
    <col min="3" max="3" width="16.85546875" style="1" customWidth="1"/>
    <col min="4" max="5" width="18.7109375" style="1" customWidth="1"/>
    <col min="6" max="6" width="20" style="4" customWidth="1"/>
    <col min="7" max="7" width="37.5703125" style="43" customWidth="1"/>
  </cols>
  <sheetData>
    <row r="1" spans="1:7" ht="19.5" thickBot="1" x14ac:dyDescent="0.3">
      <c r="B1" s="90" t="s">
        <v>639</v>
      </c>
      <c r="C1" s="90"/>
    </row>
    <row r="2" spans="1:7" ht="15" customHeight="1" x14ac:dyDescent="0.25">
      <c r="A2" s="246" t="s">
        <v>489</v>
      </c>
      <c r="B2" s="244" t="s">
        <v>103</v>
      </c>
      <c r="C2" s="244" t="s">
        <v>0</v>
      </c>
      <c r="D2" s="244" t="s">
        <v>1</v>
      </c>
      <c r="E2" s="257" t="s">
        <v>227</v>
      </c>
      <c r="F2" s="255" t="s">
        <v>104</v>
      </c>
      <c r="G2" s="256"/>
    </row>
    <row r="3" spans="1:7" ht="27" customHeight="1" thickBot="1" x14ac:dyDescent="0.3">
      <c r="A3" s="247"/>
      <c r="B3" s="245"/>
      <c r="C3" s="245"/>
      <c r="D3" s="245"/>
      <c r="E3" s="258"/>
      <c r="F3" s="7" t="s">
        <v>224</v>
      </c>
      <c r="G3" s="41" t="s">
        <v>5</v>
      </c>
    </row>
    <row r="4" spans="1:7" ht="102.75" customHeight="1" thickBot="1" x14ac:dyDescent="0.3">
      <c r="A4" s="248"/>
      <c r="B4" s="249"/>
      <c r="C4" s="252" t="s">
        <v>562</v>
      </c>
      <c r="D4" s="253"/>
      <c r="E4" s="253"/>
      <c r="F4" s="253"/>
      <c r="G4" s="254"/>
    </row>
    <row r="5" spans="1:7" ht="38.25" customHeight="1" thickBot="1" x14ac:dyDescent="0.3">
      <c r="A5" s="111" t="s">
        <v>527</v>
      </c>
      <c r="B5" s="105" t="s">
        <v>456</v>
      </c>
      <c r="C5" s="105" t="s">
        <v>3</v>
      </c>
      <c r="D5" s="105">
        <v>1600</v>
      </c>
      <c r="E5" s="105">
        <v>54</v>
      </c>
      <c r="F5" s="112">
        <v>19371.464550000001</v>
      </c>
      <c r="G5" s="113">
        <f>F5*0.9</f>
        <v>17434.318095000002</v>
      </c>
    </row>
    <row r="6" spans="1:7" ht="38.25" customHeight="1" thickBot="1" x14ac:dyDescent="0.3">
      <c r="A6" s="111" t="s">
        <v>453</v>
      </c>
      <c r="B6" s="105" t="s">
        <v>456</v>
      </c>
      <c r="C6" s="105" t="s">
        <v>3</v>
      </c>
      <c r="D6" s="105">
        <v>1600</v>
      </c>
      <c r="E6" s="105">
        <v>54</v>
      </c>
      <c r="F6" s="112">
        <v>19876.8071475</v>
      </c>
      <c r="G6" s="113">
        <f>F6*0.9</f>
        <v>17889.126432749999</v>
      </c>
    </row>
    <row r="7" spans="1:7" ht="26.25" thickBot="1" x14ac:dyDescent="0.3">
      <c r="A7" s="114" t="s">
        <v>454</v>
      </c>
      <c r="B7" s="106" t="s">
        <v>226</v>
      </c>
      <c r="C7" s="105" t="s">
        <v>3</v>
      </c>
      <c r="D7" s="106">
        <v>1800</v>
      </c>
      <c r="E7" s="106">
        <v>64</v>
      </c>
      <c r="F7" s="112">
        <v>20968.439085000002</v>
      </c>
      <c r="G7" s="115">
        <f>F7*0.9</f>
        <v>18871.595176500003</v>
      </c>
    </row>
    <row r="8" spans="1:7" ht="26.25" thickBot="1" x14ac:dyDescent="0.3">
      <c r="A8" s="111" t="s">
        <v>455</v>
      </c>
      <c r="B8" s="105" t="s">
        <v>457</v>
      </c>
      <c r="C8" s="105" t="s">
        <v>3</v>
      </c>
      <c r="D8" s="105">
        <v>2000</v>
      </c>
      <c r="E8" s="105">
        <v>84</v>
      </c>
      <c r="F8" s="112">
        <v>21967.888769999998</v>
      </c>
      <c r="G8" s="113">
        <f>F8*0.9</f>
        <v>19771.099892999999</v>
      </c>
    </row>
    <row r="9" spans="1:7" ht="13.5" customHeight="1" x14ac:dyDescent="0.25">
      <c r="A9" s="242" t="s">
        <v>2</v>
      </c>
      <c r="B9" s="187"/>
      <c r="C9" s="187"/>
      <c r="D9" s="187"/>
      <c r="E9" s="187"/>
      <c r="F9" s="187"/>
      <c r="G9" s="243"/>
    </row>
    <row r="10" spans="1:7" ht="15.75" thickBot="1" x14ac:dyDescent="0.3">
      <c r="A10" s="250" t="s">
        <v>488</v>
      </c>
      <c r="B10" s="251"/>
      <c r="C10" s="251"/>
      <c r="D10" s="251"/>
      <c r="E10" s="251"/>
      <c r="F10" s="109">
        <v>931.50000000000011</v>
      </c>
      <c r="G10" s="110">
        <v>824.37750000000005</v>
      </c>
    </row>
    <row r="11" spans="1:7" ht="15.75" customHeight="1" thickBot="1" x14ac:dyDescent="0.3">
      <c r="A11" s="15"/>
      <c r="B11" s="86"/>
      <c r="C11" s="86"/>
      <c r="D11" s="86"/>
      <c r="E11" s="86"/>
      <c r="F11" s="86"/>
      <c r="G11" s="42"/>
    </row>
    <row r="12" spans="1:7" ht="102.75" customHeight="1" thickBot="1" x14ac:dyDescent="0.3">
      <c r="A12" s="248"/>
      <c r="B12" s="249"/>
      <c r="C12" s="252" t="s">
        <v>124</v>
      </c>
      <c r="D12" s="253"/>
      <c r="E12" s="253"/>
      <c r="F12" s="253"/>
      <c r="G12" s="254"/>
    </row>
    <row r="13" spans="1:7" ht="38.25" customHeight="1" thickBot="1" x14ac:dyDescent="0.3">
      <c r="A13" s="111" t="s">
        <v>384</v>
      </c>
      <c r="B13" s="105" t="s">
        <v>226</v>
      </c>
      <c r="C13" s="105" t="s">
        <v>4</v>
      </c>
      <c r="D13" s="105">
        <v>1600</v>
      </c>
      <c r="E13" s="105">
        <v>64</v>
      </c>
      <c r="F13" s="112">
        <v>23155.7886</v>
      </c>
      <c r="G13" s="113">
        <f>F13*0.9</f>
        <v>20840.209740000002</v>
      </c>
    </row>
    <row r="14" spans="1:7" ht="26.25" thickBot="1" x14ac:dyDescent="0.3">
      <c r="A14" s="111" t="s">
        <v>385</v>
      </c>
      <c r="B14" s="105" t="s">
        <v>632</v>
      </c>
      <c r="C14" s="105" t="s">
        <v>4</v>
      </c>
      <c r="D14" s="105">
        <v>1800</v>
      </c>
      <c r="E14" s="105">
        <v>75</v>
      </c>
      <c r="F14" s="112">
        <v>24177.198599999996</v>
      </c>
      <c r="G14" s="113">
        <f>F14*0.9</f>
        <v>21759.478739999999</v>
      </c>
    </row>
    <row r="15" spans="1:7" ht="26.25" thickBot="1" x14ac:dyDescent="0.3">
      <c r="A15" s="111" t="s">
        <v>386</v>
      </c>
      <c r="B15" s="105" t="s">
        <v>633</v>
      </c>
      <c r="C15" s="105" t="s">
        <v>4</v>
      </c>
      <c r="D15" s="105">
        <v>2000</v>
      </c>
      <c r="E15" s="105">
        <v>90</v>
      </c>
      <c r="F15" s="112">
        <v>25801.2405</v>
      </c>
      <c r="G15" s="113">
        <f>F15*0.9</f>
        <v>23221.116450000001</v>
      </c>
    </row>
    <row r="16" spans="1:7" ht="26.25" thickBot="1" x14ac:dyDescent="0.3">
      <c r="A16" s="111" t="s">
        <v>387</v>
      </c>
      <c r="B16" s="105" t="s">
        <v>634</v>
      </c>
      <c r="C16" s="105" t="s">
        <v>4</v>
      </c>
      <c r="D16" s="105">
        <v>2200</v>
      </c>
      <c r="E16" s="105">
        <v>115</v>
      </c>
      <c r="F16" s="112">
        <v>27256.749749999999</v>
      </c>
      <c r="G16" s="113">
        <f>F16*0.9</f>
        <v>24531.074775000001</v>
      </c>
    </row>
    <row r="17" spans="1:7" ht="13.5" customHeight="1" x14ac:dyDescent="0.25">
      <c r="A17" s="242" t="s">
        <v>2</v>
      </c>
      <c r="B17" s="187"/>
      <c r="C17" s="187"/>
      <c r="D17" s="187"/>
      <c r="E17" s="187"/>
      <c r="F17" s="187"/>
      <c r="G17" s="243"/>
    </row>
    <row r="18" spans="1:7" ht="15.75" customHeight="1" thickBot="1" x14ac:dyDescent="0.3">
      <c r="A18" s="250" t="s">
        <v>488</v>
      </c>
      <c r="B18" s="251"/>
      <c r="C18" s="251"/>
      <c r="D18" s="251"/>
      <c r="E18" s="251"/>
      <c r="F18" s="109">
        <v>931.50000000000011</v>
      </c>
      <c r="G18" s="110">
        <v>824.37750000000005</v>
      </c>
    </row>
    <row r="19" spans="1:7" ht="15.75" customHeight="1" thickBot="1" x14ac:dyDescent="0.3">
      <c r="A19" s="15"/>
      <c r="B19" s="86"/>
      <c r="C19" s="86"/>
      <c r="D19" s="86"/>
      <c r="E19" s="86"/>
      <c r="F19" s="86"/>
      <c r="G19" s="42"/>
    </row>
    <row r="20" spans="1:7" ht="102.75" customHeight="1" thickBot="1" x14ac:dyDescent="0.3">
      <c r="A20" s="248"/>
      <c r="B20" s="249"/>
      <c r="C20" s="252" t="s">
        <v>627</v>
      </c>
      <c r="D20" s="253"/>
      <c r="E20" s="253"/>
      <c r="F20" s="253"/>
      <c r="G20" s="254"/>
    </row>
    <row r="21" spans="1:7" ht="38.25" customHeight="1" thickBot="1" x14ac:dyDescent="0.3">
      <c r="A21" s="111" t="s">
        <v>628</v>
      </c>
      <c r="B21" s="105" t="s">
        <v>226</v>
      </c>
      <c r="C21" s="105" t="s">
        <v>4</v>
      </c>
      <c r="D21" s="105">
        <v>1600</v>
      </c>
      <c r="E21" s="105">
        <v>60</v>
      </c>
      <c r="F21" s="112">
        <v>27251.6427</v>
      </c>
      <c r="G21" s="113">
        <f>F21*0.9</f>
        <v>24526.478429999999</v>
      </c>
    </row>
    <row r="22" spans="1:7" ht="26.25" thickBot="1" x14ac:dyDescent="0.3">
      <c r="A22" s="111" t="s">
        <v>629</v>
      </c>
      <c r="B22" s="105" t="s">
        <v>632</v>
      </c>
      <c r="C22" s="105" t="s">
        <v>4</v>
      </c>
      <c r="D22" s="105">
        <v>1800</v>
      </c>
      <c r="E22" s="105">
        <v>65</v>
      </c>
      <c r="F22" s="112">
        <v>28273.052699999997</v>
      </c>
      <c r="G22" s="113">
        <f>F22*0.9</f>
        <v>25445.747429999996</v>
      </c>
    </row>
    <row r="23" spans="1:7" ht="26.25" thickBot="1" x14ac:dyDescent="0.3">
      <c r="A23" s="111" t="s">
        <v>630</v>
      </c>
      <c r="B23" s="105" t="s">
        <v>633</v>
      </c>
      <c r="C23" s="105" t="s">
        <v>4</v>
      </c>
      <c r="D23" s="105">
        <v>2000</v>
      </c>
      <c r="E23" s="105">
        <v>80</v>
      </c>
      <c r="F23" s="112">
        <v>29978.807400000005</v>
      </c>
      <c r="G23" s="113">
        <f>F23*0.9</f>
        <v>26980.926660000005</v>
      </c>
    </row>
    <row r="24" spans="1:7" ht="26.25" thickBot="1" x14ac:dyDescent="0.3">
      <c r="A24" s="111" t="s">
        <v>631</v>
      </c>
      <c r="B24" s="105" t="s">
        <v>634</v>
      </c>
      <c r="C24" s="105" t="s">
        <v>4</v>
      </c>
      <c r="D24" s="105">
        <v>2200</v>
      </c>
      <c r="E24" s="105">
        <v>110</v>
      </c>
      <c r="F24" s="112">
        <v>31485.387149999999</v>
      </c>
      <c r="G24" s="113">
        <f>F24*0.9</f>
        <v>28336.848435</v>
      </c>
    </row>
    <row r="25" spans="1:7" ht="13.5" customHeight="1" x14ac:dyDescent="0.25">
      <c r="A25" s="242" t="s">
        <v>2</v>
      </c>
      <c r="B25" s="187"/>
      <c r="C25" s="187"/>
      <c r="D25" s="187"/>
      <c r="E25" s="187"/>
      <c r="F25" s="187"/>
      <c r="G25" s="243"/>
    </row>
    <row r="26" spans="1:7" ht="15.75" customHeight="1" thickBot="1" x14ac:dyDescent="0.3">
      <c r="A26" s="250" t="s">
        <v>488</v>
      </c>
      <c r="B26" s="251"/>
      <c r="C26" s="251"/>
      <c r="D26" s="251"/>
      <c r="E26" s="251"/>
      <c r="F26" s="109">
        <v>931.50000000000011</v>
      </c>
      <c r="G26" s="110">
        <v>824.37750000000005</v>
      </c>
    </row>
    <row r="27" spans="1:7" ht="15.75" customHeight="1" thickBot="1" x14ac:dyDescent="0.3">
      <c r="A27" s="15"/>
      <c r="B27" s="86"/>
      <c r="C27" s="86"/>
      <c r="D27" s="86"/>
      <c r="E27" s="86"/>
      <c r="F27" s="86"/>
      <c r="G27" s="42"/>
    </row>
    <row r="28" spans="1:7" ht="101.25" customHeight="1" thickBot="1" x14ac:dyDescent="0.3">
      <c r="A28" s="259"/>
      <c r="B28" s="260"/>
      <c r="C28" s="252" t="s">
        <v>125</v>
      </c>
      <c r="D28" s="253"/>
      <c r="E28" s="253"/>
      <c r="F28" s="253"/>
      <c r="G28" s="254"/>
    </row>
    <row r="29" spans="1:7" ht="39" thickBot="1" x14ac:dyDescent="0.3">
      <c r="A29" s="111" t="s">
        <v>6</v>
      </c>
      <c r="B29" s="105" t="s">
        <v>635</v>
      </c>
      <c r="C29" s="105" t="s">
        <v>7</v>
      </c>
      <c r="D29" s="105">
        <v>2000</v>
      </c>
      <c r="E29" s="105">
        <v>110</v>
      </c>
      <c r="F29" s="112">
        <v>35759.987999999998</v>
      </c>
      <c r="G29" s="113">
        <f>F29-0.1*F29</f>
        <v>32183.989199999996</v>
      </c>
    </row>
    <row r="30" spans="1:7" ht="39" thickBot="1" x14ac:dyDescent="0.3">
      <c r="A30" s="111" t="s">
        <v>388</v>
      </c>
      <c r="B30" s="105" t="s">
        <v>636</v>
      </c>
      <c r="C30" s="105" t="s">
        <v>7</v>
      </c>
      <c r="D30" s="105">
        <v>2200</v>
      </c>
      <c r="E30" s="105">
        <v>128</v>
      </c>
      <c r="F30" s="112">
        <v>38047.946400000001</v>
      </c>
      <c r="G30" s="113">
        <f>F30-0.1*F30</f>
        <v>34243.151760000001</v>
      </c>
    </row>
    <row r="31" spans="1:7" x14ac:dyDescent="0.25">
      <c r="A31" s="242" t="s">
        <v>2</v>
      </c>
      <c r="B31" s="187"/>
      <c r="C31" s="187"/>
      <c r="D31" s="187"/>
      <c r="E31" s="187"/>
      <c r="F31" s="187"/>
      <c r="G31" s="243"/>
    </row>
    <row r="32" spans="1:7" ht="15" customHeight="1" thickBot="1" x14ac:dyDescent="0.3">
      <c r="A32" s="250" t="s">
        <v>247</v>
      </c>
      <c r="B32" s="251"/>
      <c r="C32" s="251"/>
      <c r="D32" s="251"/>
      <c r="E32" s="251"/>
      <c r="F32" s="109">
        <v>1118.26575</v>
      </c>
      <c r="G32" s="110">
        <f>F32-0.1*F32</f>
        <v>1006.439175</v>
      </c>
    </row>
    <row r="33" spans="1:7" ht="26.25" customHeight="1" thickBot="1" x14ac:dyDescent="0.3">
      <c r="A33" s="250" t="s">
        <v>390</v>
      </c>
      <c r="B33" s="251"/>
      <c r="C33" s="251"/>
      <c r="D33" s="251"/>
      <c r="E33" s="251"/>
      <c r="F33" s="109">
        <v>6334.7120000000004</v>
      </c>
      <c r="G33" s="110">
        <f t="shared" ref="G33:G34" si="0">F33-0.1*F33</f>
        <v>5701.2408000000005</v>
      </c>
    </row>
    <row r="34" spans="1:7" ht="15" customHeight="1" thickBot="1" x14ac:dyDescent="0.3">
      <c r="A34" s="250" t="s">
        <v>488</v>
      </c>
      <c r="B34" s="251"/>
      <c r="C34" s="251"/>
      <c r="D34" s="251"/>
      <c r="E34" s="251"/>
      <c r="F34" s="109">
        <v>968.7600000000001</v>
      </c>
      <c r="G34" s="110">
        <f t="shared" si="0"/>
        <v>871.88400000000013</v>
      </c>
    </row>
    <row r="35" spans="1:7" ht="15.75" customHeight="1" thickBot="1" x14ac:dyDescent="0.3">
      <c r="A35" s="15"/>
      <c r="B35" s="86"/>
      <c r="C35" s="86"/>
      <c r="D35" s="86"/>
      <c r="E35" s="86"/>
      <c r="F35" s="86"/>
      <c r="G35" s="42"/>
    </row>
    <row r="36" spans="1:7" ht="101.25" customHeight="1" thickBot="1" x14ac:dyDescent="0.3">
      <c r="A36" s="259"/>
      <c r="B36" s="260"/>
      <c r="C36" s="252" t="s">
        <v>637</v>
      </c>
      <c r="D36" s="253"/>
      <c r="E36" s="253"/>
      <c r="F36" s="253"/>
      <c r="G36" s="254"/>
    </row>
    <row r="37" spans="1:7" ht="39" thickBot="1" x14ac:dyDescent="0.3">
      <c r="A37" s="111" t="s">
        <v>642</v>
      </c>
      <c r="B37" s="105" t="s">
        <v>635</v>
      </c>
      <c r="C37" s="105" t="s">
        <v>7</v>
      </c>
      <c r="D37" s="105">
        <v>2000</v>
      </c>
      <c r="E37" s="105">
        <v>110</v>
      </c>
      <c r="F37" s="112">
        <v>38921.251949999998</v>
      </c>
      <c r="G37" s="113">
        <f>F37-0.1*F37</f>
        <v>35029.126754999998</v>
      </c>
    </row>
    <row r="38" spans="1:7" ht="39" thickBot="1" x14ac:dyDescent="0.3">
      <c r="A38" s="111" t="s">
        <v>643</v>
      </c>
      <c r="B38" s="105" t="s">
        <v>636</v>
      </c>
      <c r="C38" s="105" t="s">
        <v>7</v>
      </c>
      <c r="D38" s="105">
        <v>2200</v>
      </c>
      <c r="E38" s="105">
        <v>128</v>
      </c>
      <c r="F38" s="112">
        <v>41086.641149999996</v>
      </c>
      <c r="G38" s="113">
        <f>F38-0.1*F38</f>
        <v>36977.977034999996</v>
      </c>
    </row>
    <row r="39" spans="1:7" x14ac:dyDescent="0.25">
      <c r="A39" s="242" t="s">
        <v>2</v>
      </c>
      <c r="B39" s="187"/>
      <c r="C39" s="187"/>
      <c r="D39" s="187"/>
      <c r="E39" s="187"/>
      <c r="F39" s="187"/>
      <c r="G39" s="243"/>
    </row>
    <row r="40" spans="1:7" ht="26.25" customHeight="1" thickBot="1" x14ac:dyDescent="0.3">
      <c r="A40" s="250" t="s">
        <v>390</v>
      </c>
      <c r="B40" s="251"/>
      <c r="C40" s="251"/>
      <c r="D40" s="251"/>
      <c r="E40" s="251"/>
      <c r="F40" s="109">
        <v>6334.7120000000004</v>
      </c>
      <c r="G40" s="110">
        <f t="shared" ref="G40" si="1">F40-0.1*F40</f>
        <v>5701.2408000000005</v>
      </c>
    </row>
    <row r="41" spans="1:7" ht="15" customHeight="1" thickBot="1" x14ac:dyDescent="0.3">
      <c r="A41" s="250" t="s">
        <v>488</v>
      </c>
      <c r="B41" s="251"/>
      <c r="C41" s="251"/>
      <c r="D41" s="251"/>
      <c r="E41" s="251"/>
      <c r="F41" s="109">
        <v>968.7600000000001</v>
      </c>
      <c r="G41" s="110">
        <v>824.37750000000005</v>
      </c>
    </row>
    <row r="44" spans="1:7" x14ac:dyDescent="0.25">
      <c r="B44" s="129" t="s">
        <v>101</v>
      </c>
      <c r="F44" s="2"/>
      <c r="G44"/>
    </row>
    <row r="45" spans="1:7" x14ac:dyDescent="0.25">
      <c r="B45" s="129" t="s">
        <v>524</v>
      </c>
      <c r="F45" s="2"/>
      <c r="G45"/>
    </row>
    <row r="46" spans="1:7" x14ac:dyDescent="0.25">
      <c r="B46" s="129" t="s">
        <v>525</v>
      </c>
      <c r="F46" s="2"/>
      <c r="G46"/>
    </row>
    <row r="47" spans="1:7" x14ac:dyDescent="0.25">
      <c r="A47"/>
      <c r="B47"/>
      <c r="C47"/>
      <c r="D47"/>
      <c r="E47"/>
      <c r="F47"/>
      <c r="G47" s="39"/>
    </row>
    <row r="48" spans="1:7" ht="15" customHeight="1" x14ac:dyDescent="0.25">
      <c r="A48"/>
      <c r="B48"/>
      <c r="C48"/>
      <c r="D48"/>
      <c r="E48"/>
      <c r="F48"/>
      <c r="G48" s="39"/>
    </row>
    <row r="49" spans="1:7" x14ac:dyDescent="0.25">
      <c r="A49"/>
      <c r="B49"/>
      <c r="C49"/>
      <c r="D49"/>
      <c r="E49"/>
      <c r="F49"/>
      <c r="G49" s="39"/>
    </row>
    <row r="50" spans="1:7" x14ac:dyDescent="0.25">
      <c r="A50" s="203" t="s">
        <v>626</v>
      </c>
      <c r="B50" s="203" t="s">
        <v>623</v>
      </c>
      <c r="C50"/>
      <c r="D50"/>
      <c r="E50"/>
      <c r="F50"/>
      <c r="G50" s="39"/>
    </row>
    <row r="51" spans="1:7" ht="15" customHeight="1" x14ac:dyDescent="0.25">
      <c r="A51"/>
      <c r="B51" s="203" t="s">
        <v>625</v>
      </c>
      <c r="C51"/>
      <c r="D51"/>
      <c r="E51"/>
      <c r="F51"/>
      <c r="G51" s="39"/>
    </row>
    <row r="52" spans="1:7" ht="15.75" customHeight="1" x14ac:dyDescent="0.25">
      <c r="A52"/>
      <c r="B52" s="203" t="s">
        <v>624</v>
      </c>
      <c r="C52"/>
      <c r="D52"/>
      <c r="E52"/>
      <c r="F52"/>
      <c r="G52" s="39"/>
    </row>
    <row r="53" spans="1:7" x14ac:dyDescent="0.25">
      <c r="G53" s="39"/>
    </row>
    <row r="54" spans="1:7" x14ac:dyDescent="0.25">
      <c r="A54" s="1" t="s">
        <v>640</v>
      </c>
      <c r="B54" s="1" t="s">
        <v>641</v>
      </c>
    </row>
    <row r="55" spans="1:7" x14ac:dyDescent="0.25">
      <c r="B55" s="1" t="s">
        <v>644</v>
      </c>
    </row>
  </sheetData>
  <customSheetViews>
    <customSheetView guid="{98115EA8-EBD9-4763-AA9C-FD4C48C3B592}" hiddenRows="1" topLeftCell="A34">
      <selection activeCell="F60" sqref="F60"/>
      <pageMargins left="0.7" right="0.7" top="0.75" bottom="0.75" header="0.3" footer="0.3"/>
      <pageSetup paperSize="9" orientation="portrait" horizontalDpi="180" verticalDpi="180" r:id="rId1"/>
    </customSheetView>
    <customSheetView guid="{8C08D49B-68C5-4D14-85F7-D348DADD5645}" hiddenRows="1" topLeftCell="A37">
      <selection activeCell="H21" sqref="H21"/>
      <pageMargins left="0.7" right="0.7" top="0.75" bottom="0.75" header="0.3" footer="0.3"/>
      <pageSetup paperSize="9" orientation="portrait" horizontalDpi="180" verticalDpi="180" r:id="rId2"/>
    </customSheetView>
  </customSheetViews>
  <mergeCells count="24">
    <mergeCell ref="A40:E40"/>
    <mergeCell ref="A41:E41"/>
    <mergeCell ref="A32:E32"/>
    <mergeCell ref="A28:B28"/>
    <mergeCell ref="C28:G28"/>
    <mergeCell ref="A34:E34"/>
    <mergeCell ref="A36:B36"/>
    <mergeCell ref="C36:G36"/>
    <mergeCell ref="A33:E33"/>
    <mergeCell ref="B2:B3"/>
    <mergeCell ref="A2:A3"/>
    <mergeCell ref="A4:B4"/>
    <mergeCell ref="A10:E10"/>
    <mergeCell ref="A26:E26"/>
    <mergeCell ref="C20:G20"/>
    <mergeCell ref="F2:G2"/>
    <mergeCell ref="C4:G4"/>
    <mergeCell ref="E2:E3"/>
    <mergeCell ref="D2:D3"/>
    <mergeCell ref="C2:C3"/>
    <mergeCell ref="A18:E18"/>
    <mergeCell ref="A20:B20"/>
    <mergeCell ref="A12:B12"/>
    <mergeCell ref="C12:G12"/>
  </mergeCells>
  <hyperlinks>
    <hyperlink ref="B44" r:id="rId3" xr:uid="{00000000-0004-0000-0000-000000000000}"/>
    <hyperlink ref="B45" r:id="rId4" xr:uid="{00000000-0004-0000-0000-000001000000}"/>
    <hyperlink ref="B46" r:id="rId5" xr:uid="{00000000-0004-0000-0000-000002000000}"/>
  </hyperlinks>
  <pageMargins left="0.7" right="0.7" top="0.75" bottom="0.75" header="0.3" footer="0.3"/>
  <pageSetup paperSize="9" orientation="portrait" horizontalDpi="180" verticalDpi="180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79998168889431442"/>
  </sheetPr>
  <dimension ref="A1:G65"/>
  <sheetViews>
    <sheetView topLeftCell="A49" zoomScale="130" zoomScaleNormal="130" workbookViewId="0">
      <pane xSplit="1" topLeftCell="B1" activePane="topRight" state="frozen"/>
      <selection pane="topRight" activeCell="F52" sqref="F52"/>
    </sheetView>
  </sheetViews>
  <sheetFormatPr defaultRowHeight="15" x14ac:dyDescent="0.25"/>
  <cols>
    <col min="1" max="1" width="42.42578125" customWidth="1"/>
    <col min="2" max="2" width="9.28515625" customWidth="1"/>
    <col min="3" max="3" width="32.140625" customWidth="1"/>
    <col min="4" max="4" width="13.7109375" customWidth="1"/>
    <col min="5" max="5" width="29.5703125" customWidth="1"/>
    <col min="6" max="6" width="20.85546875" customWidth="1"/>
    <col min="7" max="7" width="12.140625" bestFit="1" customWidth="1"/>
  </cols>
  <sheetData>
    <row r="1" spans="1:7" ht="19.5" thickBot="1" x14ac:dyDescent="0.3">
      <c r="A1" s="1"/>
      <c r="B1" s="1"/>
      <c r="C1" s="90" t="s">
        <v>523</v>
      </c>
      <c r="D1" s="1"/>
      <c r="E1" s="1"/>
      <c r="F1" s="4"/>
      <c r="G1" s="43"/>
    </row>
    <row r="2" spans="1:7" ht="15.75" customHeight="1" thickBot="1" x14ac:dyDescent="0.3">
      <c r="A2" s="328" t="s">
        <v>248</v>
      </c>
      <c r="B2" s="328" t="s">
        <v>255</v>
      </c>
      <c r="C2" s="328" t="s">
        <v>256</v>
      </c>
      <c r="D2" s="328" t="s">
        <v>257</v>
      </c>
      <c r="E2" s="328" t="s">
        <v>287</v>
      </c>
      <c r="F2" s="326" t="s">
        <v>120</v>
      </c>
      <c r="G2" s="359"/>
    </row>
    <row r="3" spans="1:7" ht="81.75" customHeight="1" thickBot="1" x14ac:dyDescent="0.3">
      <c r="A3" s="329"/>
      <c r="B3" s="329"/>
      <c r="C3" s="329"/>
      <c r="D3" s="329"/>
      <c r="E3" s="329"/>
      <c r="F3" s="204" t="s">
        <v>638</v>
      </c>
      <c r="G3" s="102" t="s">
        <v>18</v>
      </c>
    </row>
    <row r="4" spans="1:7" ht="182.25" customHeight="1" thickBot="1" x14ac:dyDescent="0.3">
      <c r="A4" s="9"/>
      <c r="B4" s="40"/>
      <c r="C4" s="11"/>
      <c r="D4" s="411" t="s">
        <v>305</v>
      </c>
      <c r="E4" s="412"/>
      <c r="F4" s="412"/>
      <c r="G4" s="413"/>
    </row>
    <row r="5" spans="1:7" x14ac:dyDescent="0.25">
      <c r="A5" s="414" t="s">
        <v>645</v>
      </c>
      <c r="B5" s="415"/>
      <c r="C5" s="415"/>
      <c r="D5" s="415"/>
      <c r="E5" s="415"/>
      <c r="F5" s="415"/>
      <c r="G5" s="416"/>
    </row>
    <row r="6" spans="1:7" ht="25.5" x14ac:dyDescent="0.25">
      <c r="A6" s="64" t="s">
        <v>285</v>
      </c>
      <c r="B6" s="58">
        <v>40</v>
      </c>
      <c r="C6" s="58" t="s">
        <v>286</v>
      </c>
      <c r="D6" s="57">
        <v>1270</v>
      </c>
      <c r="E6" s="59" t="s">
        <v>249</v>
      </c>
      <c r="F6" s="91">
        <v>64100</v>
      </c>
      <c r="G6" s="92">
        <f>F6*0.9</f>
        <v>57690</v>
      </c>
    </row>
    <row r="7" spans="1:7" ht="25.5" x14ac:dyDescent="0.25">
      <c r="A7" s="64" t="s">
        <v>285</v>
      </c>
      <c r="B7" s="58">
        <v>40</v>
      </c>
      <c r="C7" s="58" t="s">
        <v>286</v>
      </c>
      <c r="D7" s="57">
        <v>1270</v>
      </c>
      <c r="E7" s="59" t="s">
        <v>262</v>
      </c>
      <c r="F7" s="91">
        <v>64600</v>
      </c>
      <c r="G7" s="92">
        <f t="shared" ref="G7:G25" si="0">F7*0.9</f>
        <v>58140</v>
      </c>
    </row>
    <row r="8" spans="1:7" ht="45" x14ac:dyDescent="0.25">
      <c r="A8" s="64" t="s">
        <v>285</v>
      </c>
      <c r="B8" s="58">
        <v>40</v>
      </c>
      <c r="C8" s="58" t="s">
        <v>286</v>
      </c>
      <c r="D8" s="57">
        <v>1270</v>
      </c>
      <c r="E8" s="59" t="s">
        <v>250</v>
      </c>
      <c r="F8" s="91">
        <v>65300</v>
      </c>
      <c r="G8" s="92">
        <f t="shared" si="0"/>
        <v>58770</v>
      </c>
    </row>
    <row r="9" spans="1:7" ht="45" x14ac:dyDescent="0.25">
      <c r="A9" s="64" t="s">
        <v>285</v>
      </c>
      <c r="B9" s="58">
        <v>40</v>
      </c>
      <c r="C9" s="58" t="s">
        <v>286</v>
      </c>
      <c r="D9" s="57">
        <v>1270</v>
      </c>
      <c r="E9" s="59" t="s">
        <v>260</v>
      </c>
      <c r="F9" s="91">
        <v>65800</v>
      </c>
      <c r="G9" s="92">
        <f t="shared" si="0"/>
        <v>59220</v>
      </c>
    </row>
    <row r="10" spans="1:7" x14ac:dyDescent="0.25">
      <c r="A10" s="405" t="s">
        <v>413</v>
      </c>
      <c r="B10" s="406"/>
      <c r="C10" s="406"/>
      <c r="D10" s="406"/>
      <c r="E10" s="406"/>
      <c r="F10" s="406"/>
      <c r="G10" s="407"/>
    </row>
    <row r="11" spans="1:7" ht="38.25" x14ac:dyDescent="0.25">
      <c r="A11" s="65" t="s">
        <v>521</v>
      </c>
      <c r="B11" s="60"/>
      <c r="C11" s="58" t="s">
        <v>298</v>
      </c>
      <c r="D11" s="60"/>
      <c r="E11" s="61"/>
      <c r="F11" s="91">
        <v>1530</v>
      </c>
      <c r="G11" s="93">
        <f t="shared" si="0"/>
        <v>1377</v>
      </c>
    </row>
    <row r="12" spans="1:7" ht="25.5" x14ac:dyDescent="0.25">
      <c r="A12" s="65" t="s">
        <v>296</v>
      </c>
      <c r="B12" s="60"/>
      <c r="C12" s="58" t="s">
        <v>298</v>
      </c>
      <c r="D12" s="60"/>
      <c r="E12" s="61"/>
      <c r="F12" s="91">
        <v>510</v>
      </c>
      <c r="G12" s="93">
        <f>F12*0.9</f>
        <v>459</v>
      </c>
    </row>
    <row r="13" spans="1:7" x14ac:dyDescent="0.25">
      <c r="A13" s="65" t="s">
        <v>294</v>
      </c>
      <c r="B13" s="60"/>
      <c r="C13" s="58" t="s">
        <v>298</v>
      </c>
      <c r="D13" s="60"/>
      <c r="E13" s="61"/>
      <c r="F13" s="91">
        <v>3510</v>
      </c>
      <c r="G13" s="93">
        <f t="shared" si="0"/>
        <v>3159</v>
      </c>
    </row>
    <row r="14" spans="1:7" x14ac:dyDescent="0.25">
      <c r="A14" s="65" t="s">
        <v>295</v>
      </c>
      <c r="B14" s="60"/>
      <c r="C14" s="58" t="s">
        <v>298</v>
      </c>
      <c r="D14" s="60"/>
      <c r="E14" s="61"/>
      <c r="F14" s="91">
        <v>180</v>
      </c>
      <c r="G14" s="93">
        <f t="shared" si="0"/>
        <v>162</v>
      </c>
    </row>
    <row r="15" spans="1:7" x14ac:dyDescent="0.25">
      <c r="A15" s="65" t="s">
        <v>300</v>
      </c>
      <c r="B15" s="60"/>
      <c r="C15" s="58" t="s">
        <v>298</v>
      </c>
      <c r="D15" s="60"/>
      <c r="E15" s="61"/>
      <c r="F15" s="91">
        <v>190</v>
      </c>
      <c r="G15" s="93">
        <f t="shared" si="0"/>
        <v>171</v>
      </c>
    </row>
    <row r="16" spans="1:7" x14ac:dyDescent="0.25">
      <c r="A16" s="65" t="s">
        <v>301</v>
      </c>
      <c r="B16" s="60"/>
      <c r="C16" s="58" t="s">
        <v>298</v>
      </c>
      <c r="D16" s="60"/>
      <c r="E16" s="61"/>
      <c r="F16" s="91">
        <v>260</v>
      </c>
      <c r="G16" s="93">
        <f t="shared" si="0"/>
        <v>234</v>
      </c>
    </row>
    <row r="17" spans="1:7" ht="25.5" x14ac:dyDescent="0.25">
      <c r="A17" s="65" t="s">
        <v>297</v>
      </c>
      <c r="B17" s="60"/>
      <c r="C17" s="58" t="s">
        <v>298</v>
      </c>
      <c r="D17" s="60"/>
      <c r="E17" s="61"/>
      <c r="F17" s="91">
        <v>850</v>
      </c>
      <c r="G17" s="93">
        <f t="shared" si="0"/>
        <v>765</v>
      </c>
    </row>
    <row r="18" spans="1:7" x14ac:dyDescent="0.25">
      <c r="A18" s="65" t="s">
        <v>302</v>
      </c>
      <c r="B18" s="60"/>
      <c r="C18" s="58" t="s">
        <v>298</v>
      </c>
      <c r="D18" s="60"/>
      <c r="E18" s="61"/>
      <c r="F18" s="91">
        <v>310</v>
      </c>
      <c r="G18" s="93">
        <f t="shared" si="0"/>
        <v>279</v>
      </c>
    </row>
    <row r="19" spans="1:7" x14ac:dyDescent="0.25">
      <c r="A19" s="65" t="s">
        <v>299</v>
      </c>
      <c r="B19" s="60"/>
      <c r="C19" s="58" t="s">
        <v>298</v>
      </c>
      <c r="D19" s="60"/>
      <c r="E19" s="61"/>
      <c r="F19" s="91">
        <v>200</v>
      </c>
      <c r="G19" s="93">
        <f t="shared" ref="G19" si="1">F19*0.9</f>
        <v>180</v>
      </c>
    </row>
    <row r="20" spans="1:7" ht="25.5" x14ac:dyDescent="0.25">
      <c r="A20" s="65" t="s">
        <v>520</v>
      </c>
      <c r="B20" s="60"/>
      <c r="C20" s="58" t="s">
        <v>298</v>
      </c>
      <c r="D20" s="60"/>
      <c r="E20" s="61"/>
      <c r="F20" s="91">
        <v>970</v>
      </c>
      <c r="G20" s="93">
        <f t="shared" si="0"/>
        <v>873</v>
      </c>
    </row>
    <row r="21" spans="1:7" ht="25.5" customHeight="1" x14ac:dyDescent="0.25">
      <c r="A21" s="417" t="s">
        <v>288</v>
      </c>
      <c r="B21" s="418"/>
      <c r="C21" s="418"/>
      <c r="D21" s="418"/>
      <c r="E21" s="418"/>
      <c r="F21" s="418"/>
      <c r="G21" s="419"/>
    </row>
    <row r="22" spans="1:7" ht="87.75" customHeight="1" x14ac:dyDescent="0.25">
      <c r="A22" s="66" t="s">
        <v>258</v>
      </c>
      <c r="B22" s="49"/>
      <c r="C22" s="100" t="s">
        <v>249</v>
      </c>
      <c r="D22" s="55"/>
      <c r="E22" s="56"/>
      <c r="F22" s="94">
        <v>2630</v>
      </c>
      <c r="G22" s="95">
        <f t="shared" si="0"/>
        <v>2367</v>
      </c>
    </row>
    <row r="23" spans="1:7" ht="87.75" customHeight="1" x14ac:dyDescent="0.25">
      <c r="A23" s="66" t="s">
        <v>258</v>
      </c>
      <c r="B23" s="49"/>
      <c r="C23" s="100" t="s">
        <v>262</v>
      </c>
      <c r="D23" s="55"/>
      <c r="E23" s="56"/>
      <c r="F23" s="94">
        <v>3210</v>
      </c>
      <c r="G23" s="95">
        <f t="shared" si="0"/>
        <v>2889</v>
      </c>
    </row>
    <row r="24" spans="1:7" ht="84" customHeight="1" x14ac:dyDescent="0.25">
      <c r="A24" s="66" t="s">
        <v>258</v>
      </c>
      <c r="B24" s="49"/>
      <c r="C24" s="100" t="s">
        <v>250</v>
      </c>
      <c r="D24" s="55"/>
      <c r="E24" s="56"/>
      <c r="F24" s="94">
        <v>3960</v>
      </c>
      <c r="G24" s="95">
        <f t="shared" si="0"/>
        <v>3564</v>
      </c>
    </row>
    <row r="25" spans="1:7" ht="85.5" customHeight="1" thickBot="1" x14ac:dyDescent="0.3">
      <c r="A25" s="67" t="s">
        <v>258</v>
      </c>
      <c r="B25" s="68"/>
      <c r="C25" s="101" t="s">
        <v>260</v>
      </c>
      <c r="D25" s="69"/>
      <c r="E25" s="70"/>
      <c r="F25" s="96">
        <v>4570</v>
      </c>
      <c r="G25" s="97">
        <f t="shared" si="0"/>
        <v>4113</v>
      </c>
    </row>
    <row r="26" spans="1:7" ht="15.75" thickBot="1" x14ac:dyDescent="0.3">
      <c r="A26" s="51"/>
      <c r="B26" s="45"/>
      <c r="C26" s="50"/>
      <c r="D26" s="45"/>
      <c r="E26" s="52"/>
      <c r="F26" s="45"/>
      <c r="G26" s="45"/>
    </row>
    <row r="27" spans="1:7" ht="207" customHeight="1" thickBot="1" x14ac:dyDescent="0.3">
      <c r="A27" s="9"/>
      <c r="B27" s="40"/>
      <c r="C27" s="11"/>
      <c r="D27" s="411" t="s">
        <v>467</v>
      </c>
      <c r="E27" s="412"/>
      <c r="F27" s="412"/>
      <c r="G27" s="413"/>
    </row>
    <row r="28" spans="1:7" x14ac:dyDescent="0.25">
      <c r="A28" s="402" t="s">
        <v>645</v>
      </c>
      <c r="B28" s="403"/>
      <c r="C28" s="403"/>
      <c r="D28" s="403"/>
      <c r="E28" s="403"/>
      <c r="F28" s="403"/>
      <c r="G28" s="404"/>
    </row>
    <row r="29" spans="1:7" ht="25.5" x14ac:dyDescent="0.25">
      <c r="A29" s="64" t="s">
        <v>289</v>
      </c>
      <c r="B29" s="58">
        <v>50</v>
      </c>
      <c r="C29" s="58" t="s">
        <v>290</v>
      </c>
      <c r="D29" s="57">
        <v>1410</v>
      </c>
      <c r="E29" s="59" t="s">
        <v>249</v>
      </c>
      <c r="F29" s="91">
        <v>72000</v>
      </c>
      <c r="G29" s="93">
        <f t="shared" ref="G29:G58" si="2">F29*0.9</f>
        <v>64800</v>
      </c>
    </row>
    <row r="30" spans="1:7" ht="25.5" x14ac:dyDescent="0.25">
      <c r="A30" s="64" t="s">
        <v>289</v>
      </c>
      <c r="B30" s="58">
        <v>50</v>
      </c>
      <c r="C30" s="58" t="s">
        <v>290</v>
      </c>
      <c r="D30" s="57">
        <v>1410</v>
      </c>
      <c r="E30" s="59" t="s">
        <v>262</v>
      </c>
      <c r="F30" s="91">
        <v>72600</v>
      </c>
      <c r="G30" s="93">
        <f t="shared" si="2"/>
        <v>65340</v>
      </c>
    </row>
    <row r="31" spans="1:7" ht="45" x14ac:dyDescent="0.25">
      <c r="A31" s="64" t="s">
        <v>289</v>
      </c>
      <c r="B31" s="58">
        <v>50</v>
      </c>
      <c r="C31" s="58" t="s">
        <v>290</v>
      </c>
      <c r="D31" s="57">
        <v>1410</v>
      </c>
      <c r="E31" s="59" t="s">
        <v>250</v>
      </c>
      <c r="F31" s="91">
        <v>73300</v>
      </c>
      <c r="G31" s="93">
        <f t="shared" si="2"/>
        <v>65970</v>
      </c>
    </row>
    <row r="32" spans="1:7" ht="45" x14ac:dyDescent="0.25">
      <c r="A32" s="64" t="s">
        <v>289</v>
      </c>
      <c r="B32" s="58">
        <v>50</v>
      </c>
      <c r="C32" s="58" t="s">
        <v>290</v>
      </c>
      <c r="D32" s="57">
        <v>1410</v>
      </c>
      <c r="E32" s="59" t="s">
        <v>260</v>
      </c>
      <c r="F32" s="91">
        <v>73900</v>
      </c>
      <c r="G32" s="93">
        <f t="shared" si="2"/>
        <v>66510</v>
      </c>
    </row>
    <row r="33" spans="1:7" x14ac:dyDescent="0.25">
      <c r="A33" s="405" t="s">
        <v>414</v>
      </c>
      <c r="B33" s="406"/>
      <c r="C33" s="406"/>
      <c r="D33" s="406"/>
      <c r="E33" s="406"/>
      <c r="F33" s="406"/>
      <c r="G33" s="407"/>
    </row>
    <row r="34" spans="1:7" ht="38.25" x14ac:dyDescent="0.25">
      <c r="A34" s="65" t="s">
        <v>521</v>
      </c>
      <c r="B34" s="60"/>
      <c r="C34" s="58" t="s">
        <v>298</v>
      </c>
      <c r="D34" s="60"/>
      <c r="E34" s="61"/>
      <c r="F34" s="91">
        <v>1530</v>
      </c>
      <c r="G34" s="93">
        <f t="shared" ref="G34" si="3">F34*0.9</f>
        <v>1377</v>
      </c>
    </row>
    <row r="35" spans="1:7" ht="25.5" x14ac:dyDescent="0.25">
      <c r="A35" s="65" t="s">
        <v>296</v>
      </c>
      <c r="B35" s="60"/>
      <c r="C35" s="58" t="s">
        <v>298</v>
      </c>
      <c r="D35" s="60"/>
      <c r="E35" s="61"/>
      <c r="F35" s="91">
        <v>510</v>
      </c>
      <c r="G35" s="93">
        <f>F35*0.9</f>
        <v>459</v>
      </c>
    </row>
    <row r="36" spans="1:7" x14ac:dyDescent="0.25">
      <c r="A36" s="65" t="s">
        <v>294</v>
      </c>
      <c r="B36" s="60"/>
      <c r="C36" s="58" t="s">
        <v>298</v>
      </c>
      <c r="D36" s="60"/>
      <c r="E36" s="61"/>
      <c r="F36" s="91">
        <v>3510</v>
      </c>
      <c r="G36" s="93">
        <f t="shared" ref="G36:G43" si="4">F36*0.9</f>
        <v>3159</v>
      </c>
    </row>
    <row r="37" spans="1:7" x14ac:dyDescent="0.25">
      <c r="A37" s="65" t="s">
        <v>295</v>
      </c>
      <c r="B37" s="60"/>
      <c r="C37" s="58" t="s">
        <v>298</v>
      </c>
      <c r="D37" s="60"/>
      <c r="E37" s="61"/>
      <c r="F37" s="91">
        <v>180</v>
      </c>
      <c r="G37" s="93">
        <f t="shared" si="4"/>
        <v>162</v>
      </c>
    </row>
    <row r="38" spans="1:7" x14ac:dyDescent="0.25">
      <c r="A38" s="65" t="s">
        <v>300</v>
      </c>
      <c r="B38" s="60"/>
      <c r="C38" s="58" t="s">
        <v>298</v>
      </c>
      <c r="D38" s="60"/>
      <c r="E38" s="61"/>
      <c r="F38" s="91">
        <v>190</v>
      </c>
      <c r="G38" s="93">
        <f t="shared" si="4"/>
        <v>171</v>
      </c>
    </row>
    <row r="39" spans="1:7" x14ac:dyDescent="0.25">
      <c r="A39" s="65" t="s">
        <v>301</v>
      </c>
      <c r="B39" s="60"/>
      <c r="C39" s="58" t="s">
        <v>298</v>
      </c>
      <c r="D39" s="60"/>
      <c r="E39" s="61"/>
      <c r="F39" s="91">
        <v>260</v>
      </c>
      <c r="G39" s="93">
        <f t="shared" si="4"/>
        <v>234</v>
      </c>
    </row>
    <row r="40" spans="1:7" ht="25.5" x14ac:dyDescent="0.25">
      <c r="A40" s="65" t="s">
        <v>297</v>
      </c>
      <c r="B40" s="60"/>
      <c r="C40" s="58" t="s">
        <v>298</v>
      </c>
      <c r="D40" s="60"/>
      <c r="E40" s="61"/>
      <c r="F40" s="91">
        <v>850</v>
      </c>
      <c r="G40" s="93">
        <f t="shared" si="4"/>
        <v>765</v>
      </c>
    </row>
    <row r="41" spans="1:7" x14ac:dyDescent="0.25">
      <c r="A41" s="65" t="s">
        <v>302</v>
      </c>
      <c r="B41" s="60"/>
      <c r="C41" s="58" t="s">
        <v>298</v>
      </c>
      <c r="D41" s="60"/>
      <c r="E41" s="61"/>
      <c r="F41" s="91">
        <v>310</v>
      </c>
      <c r="G41" s="93">
        <f t="shared" si="4"/>
        <v>279</v>
      </c>
    </row>
    <row r="42" spans="1:7" x14ac:dyDescent="0.25">
      <c r="A42" s="65" t="s">
        <v>299</v>
      </c>
      <c r="B42" s="60"/>
      <c r="C42" s="58" t="s">
        <v>298</v>
      </c>
      <c r="D42" s="60"/>
      <c r="E42" s="61"/>
      <c r="F42" s="91">
        <v>200</v>
      </c>
      <c r="G42" s="93">
        <f t="shared" si="4"/>
        <v>180</v>
      </c>
    </row>
    <row r="43" spans="1:7" ht="25.5" x14ac:dyDescent="0.25">
      <c r="A43" s="65" t="s">
        <v>520</v>
      </c>
      <c r="B43" s="60"/>
      <c r="C43" s="58" t="s">
        <v>298</v>
      </c>
      <c r="D43" s="60"/>
      <c r="E43" s="61"/>
      <c r="F43" s="91">
        <v>970</v>
      </c>
      <c r="G43" s="93">
        <f t="shared" si="4"/>
        <v>873</v>
      </c>
    </row>
    <row r="44" spans="1:7" ht="25.5" customHeight="1" x14ac:dyDescent="0.25">
      <c r="A44" s="405" t="s">
        <v>288</v>
      </c>
      <c r="B44" s="406"/>
      <c r="C44" s="406"/>
      <c r="D44" s="406"/>
      <c r="E44" s="406"/>
      <c r="F44" s="406"/>
      <c r="G44" s="407"/>
    </row>
    <row r="45" spans="1:7" ht="87.75" customHeight="1" x14ac:dyDescent="0.25">
      <c r="A45" s="66" t="s">
        <v>258</v>
      </c>
      <c r="B45" s="49"/>
      <c r="C45" s="100" t="s">
        <v>249</v>
      </c>
      <c r="D45" s="55"/>
      <c r="E45" s="56"/>
      <c r="F45" s="98">
        <v>2790</v>
      </c>
      <c r="G45" s="99">
        <f t="shared" si="2"/>
        <v>2511</v>
      </c>
    </row>
    <row r="46" spans="1:7" ht="87.75" customHeight="1" x14ac:dyDescent="0.25">
      <c r="A46" s="66" t="s">
        <v>258</v>
      </c>
      <c r="B46" s="49"/>
      <c r="C46" s="100" t="s">
        <v>262</v>
      </c>
      <c r="D46" s="55"/>
      <c r="E46" s="56"/>
      <c r="F46" s="98">
        <v>3500</v>
      </c>
      <c r="G46" s="99">
        <f t="shared" si="2"/>
        <v>3150</v>
      </c>
    </row>
    <row r="47" spans="1:7" ht="84" customHeight="1" x14ac:dyDescent="0.25">
      <c r="A47" s="66" t="s">
        <v>258</v>
      </c>
      <c r="B47" s="49"/>
      <c r="C47" s="100" t="s">
        <v>250</v>
      </c>
      <c r="D47" s="55"/>
      <c r="E47" s="56"/>
      <c r="F47" s="98">
        <v>4320</v>
      </c>
      <c r="G47" s="99">
        <f t="shared" si="2"/>
        <v>3888</v>
      </c>
    </row>
    <row r="48" spans="1:7" ht="85.5" customHeight="1" thickBot="1" x14ac:dyDescent="0.3">
      <c r="A48" s="67" t="s">
        <v>258</v>
      </c>
      <c r="B48" s="68"/>
      <c r="C48" s="101" t="s">
        <v>260</v>
      </c>
      <c r="D48" s="69"/>
      <c r="E48" s="70"/>
      <c r="F48" s="98">
        <v>4990</v>
      </c>
      <c r="G48" s="99">
        <f t="shared" si="2"/>
        <v>4491</v>
      </c>
    </row>
    <row r="49" spans="1:7" ht="24" customHeight="1" x14ac:dyDescent="0.25">
      <c r="A49" s="408" t="s">
        <v>303</v>
      </c>
      <c r="B49" s="409"/>
      <c r="C49" s="409"/>
      <c r="D49" s="409"/>
      <c r="E49" s="409"/>
      <c r="F49" s="409"/>
      <c r="G49" s="410"/>
    </row>
    <row r="50" spans="1:7" ht="24" customHeight="1" x14ac:dyDescent="0.25">
      <c r="A50" s="71"/>
      <c r="B50" s="49"/>
      <c r="C50" s="63" t="s">
        <v>307</v>
      </c>
      <c r="D50" s="53" t="s">
        <v>306</v>
      </c>
      <c r="E50" s="53" t="s">
        <v>308</v>
      </c>
      <c r="F50" s="54" t="s">
        <v>224</v>
      </c>
      <c r="G50" s="72" t="s">
        <v>18</v>
      </c>
    </row>
    <row r="51" spans="1:7" ht="88.5" customHeight="1" x14ac:dyDescent="0.25">
      <c r="A51" s="71"/>
      <c r="B51" s="49"/>
      <c r="C51" s="63" t="s">
        <v>261</v>
      </c>
      <c r="D51" s="53">
        <v>1650</v>
      </c>
      <c r="E51" s="53" t="s">
        <v>464</v>
      </c>
      <c r="F51" s="98">
        <v>10100</v>
      </c>
      <c r="G51" s="99">
        <f t="shared" si="2"/>
        <v>9090</v>
      </c>
    </row>
    <row r="52" spans="1:7" ht="84" customHeight="1" x14ac:dyDescent="0.25">
      <c r="A52" s="71"/>
      <c r="B52" s="49"/>
      <c r="C52" s="63" t="s">
        <v>251</v>
      </c>
      <c r="D52" s="53">
        <v>1350</v>
      </c>
      <c r="E52" s="62" t="s">
        <v>465</v>
      </c>
      <c r="F52" s="98">
        <v>9320</v>
      </c>
      <c r="G52" s="99">
        <f t="shared" si="2"/>
        <v>8388</v>
      </c>
    </row>
    <row r="53" spans="1:7" ht="84" customHeight="1" x14ac:dyDescent="0.25">
      <c r="A53" s="71"/>
      <c r="B53" s="49"/>
      <c r="C53" s="63" t="s">
        <v>459</v>
      </c>
      <c r="D53" s="53" t="s">
        <v>463</v>
      </c>
      <c r="E53" s="62" t="s">
        <v>466</v>
      </c>
      <c r="F53" s="98">
        <v>2360</v>
      </c>
      <c r="G53" s="99">
        <f t="shared" ref="G53" si="5">F53*0.9</f>
        <v>2124</v>
      </c>
    </row>
    <row r="54" spans="1:7" ht="87" customHeight="1" x14ac:dyDescent="0.25">
      <c r="A54" s="71"/>
      <c r="B54" s="49"/>
      <c r="C54" s="63" t="s">
        <v>522</v>
      </c>
      <c r="D54" s="53">
        <v>1300</v>
      </c>
      <c r="E54" s="53" t="s">
        <v>458</v>
      </c>
      <c r="F54" s="98">
        <v>13220</v>
      </c>
      <c r="G54" s="99">
        <f t="shared" ref="G54" si="6">F54*0.9</f>
        <v>11898</v>
      </c>
    </row>
    <row r="55" spans="1:7" ht="87.75" customHeight="1" x14ac:dyDescent="0.25">
      <c r="A55" s="66"/>
      <c r="B55" s="49"/>
      <c r="C55" s="63" t="s">
        <v>252</v>
      </c>
      <c r="D55" s="53">
        <v>1700</v>
      </c>
      <c r="E55" s="53"/>
      <c r="F55" s="98">
        <v>6520</v>
      </c>
      <c r="G55" s="99">
        <f t="shared" si="2"/>
        <v>5868</v>
      </c>
    </row>
    <row r="56" spans="1:7" ht="94.5" customHeight="1" x14ac:dyDescent="0.25">
      <c r="A56" s="71"/>
      <c r="B56" s="49"/>
      <c r="C56" s="63" t="s">
        <v>415</v>
      </c>
      <c r="D56" s="53">
        <v>1400</v>
      </c>
      <c r="E56" s="53" t="s">
        <v>259</v>
      </c>
      <c r="F56" s="98">
        <v>13340</v>
      </c>
      <c r="G56" s="99">
        <f t="shared" si="2"/>
        <v>12006</v>
      </c>
    </row>
    <row r="57" spans="1:7" ht="85.5" customHeight="1" x14ac:dyDescent="0.25">
      <c r="A57" s="66"/>
      <c r="B57" s="49"/>
      <c r="C57" s="63" t="s">
        <v>253</v>
      </c>
      <c r="D57" s="53">
        <v>1550</v>
      </c>
      <c r="E57" s="53"/>
      <c r="F57" s="98">
        <v>8520</v>
      </c>
      <c r="G57" s="99">
        <f t="shared" si="2"/>
        <v>7668</v>
      </c>
    </row>
    <row r="58" spans="1:7" ht="84.75" customHeight="1" x14ac:dyDescent="0.25">
      <c r="A58" s="71"/>
      <c r="B58" s="49"/>
      <c r="C58" s="63" t="s">
        <v>304</v>
      </c>
      <c r="D58" s="53">
        <v>210</v>
      </c>
      <c r="E58" s="53"/>
      <c r="F58" s="98">
        <v>13220</v>
      </c>
      <c r="G58" s="99">
        <f t="shared" si="2"/>
        <v>11898</v>
      </c>
    </row>
    <row r="59" spans="1:7" ht="83.25" customHeight="1" x14ac:dyDescent="0.25">
      <c r="A59" s="71"/>
      <c r="B59" s="49"/>
      <c r="C59" s="63" t="s">
        <v>254</v>
      </c>
      <c r="D59" s="53"/>
      <c r="E59" s="62" t="s">
        <v>460</v>
      </c>
      <c r="F59" s="54" t="s">
        <v>293</v>
      </c>
      <c r="G59" s="73"/>
    </row>
    <row r="60" spans="1:7" ht="83.25" customHeight="1" x14ac:dyDescent="0.25">
      <c r="A60" s="71"/>
      <c r="B60" s="49"/>
      <c r="C60" s="63" t="s">
        <v>461</v>
      </c>
      <c r="D60" s="53">
        <v>1300</v>
      </c>
      <c r="E60" s="62" t="s">
        <v>462</v>
      </c>
      <c r="F60" s="98">
        <v>6710</v>
      </c>
      <c r="G60" s="99">
        <f t="shared" ref="G60" si="7">F60*0.9</f>
        <v>6039</v>
      </c>
    </row>
    <row r="61" spans="1:7" ht="83.25" customHeight="1" thickBot="1" x14ac:dyDescent="0.3">
      <c r="A61" s="74"/>
      <c r="B61" s="68"/>
      <c r="C61" s="75" t="s">
        <v>291</v>
      </c>
      <c r="D61" s="76"/>
      <c r="E61" s="77" t="s">
        <v>292</v>
      </c>
      <c r="F61" s="78" t="s">
        <v>293</v>
      </c>
      <c r="G61" s="79"/>
    </row>
    <row r="63" spans="1:7" x14ac:dyDescent="0.25">
      <c r="A63" s="1"/>
      <c r="B63" s="129" t="s">
        <v>101</v>
      </c>
      <c r="C63" s="1"/>
      <c r="D63" s="1"/>
      <c r="E63" s="1"/>
      <c r="F63" s="2"/>
    </row>
    <row r="64" spans="1:7" x14ac:dyDescent="0.25">
      <c r="A64" s="1"/>
      <c r="B64" s="129" t="s">
        <v>524</v>
      </c>
      <c r="C64" s="1"/>
      <c r="D64" s="1"/>
      <c r="E64" s="1"/>
      <c r="F64" s="2"/>
    </row>
    <row r="65" spans="1:6" x14ac:dyDescent="0.25">
      <c r="A65" s="1"/>
      <c r="B65" s="129" t="s">
        <v>525</v>
      </c>
      <c r="C65" s="1"/>
      <c r="D65" s="1"/>
      <c r="E65" s="1"/>
      <c r="F65" s="2"/>
    </row>
  </sheetData>
  <mergeCells count="15">
    <mergeCell ref="F2:G2"/>
    <mergeCell ref="A2:A3"/>
    <mergeCell ref="B2:B3"/>
    <mergeCell ref="C2:C3"/>
    <mergeCell ref="D2:D3"/>
    <mergeCell ref="E2:E3"/>
    <mergeCell ref="A28:G28"/>
    <mergeCell ref="A33:G33"/>
    <mergeCell ref="A44:G44"/>
    <mergeCell ref="A49:G49"/>
    <mergeCell ref="D4:G4"/>
    <mergeCell ref="A5:G5"/>
    <mergeCell ref="A10:G10"/>
    <mergeCell ref="A21:G21"/>
    <mergeCell ref="D27:G27"/>
  </mergeCells>
  <hyperlinks>
    <hyperlink ref="B63" r:id="rId1" xr:uid="{00000000-0004-0000-0900-000000000000}"/>
    <hyperlink ref="B64" r:id="rId2" xr:uid="{00000000-0004-0000-0900-000001000000}"/>
    <hyperlink ref="B65" r:id="rId3" xr:uid="{00000000-0004-0000-0900-000002000000}"/>
  </hyperlinks>
  <pageMargins left="0.7" right="0.7" top="0.75" bottom="0.75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79998168889431442"/>
  </sheetPr>
  <dimension ref="A1:E67"/>
  <sheetViews>
    <sheetView zoomScale="130" zoomScaleNormal="130" workbookViewId="0">
      <selection activeCell="B5" sqref="B5"/>
    </sheetView>
  </sheetViews>
  <sheetFormatPr defaultRowHeight="15" x14ac:dyDescent="0.25"/>
  <cols>
    <col min="1" max="1" width="25.85546875" style="1" customWidth="1"/>
    <col min="2" max="2" width="29.28515625" style="1" customWidth="1"/>
    <col min="3" max="5" width="14.5703125" style="1" customWidth="1"/>
  </cols>
  <sheetData>
    <row r="1" spans="1:5" ht="19.5" thickBot="1" x14ac:dyDescent="0.3">
      <c r="B1" s="90" t="s">
        <v>639</v>
      </c>
      <c r="C1" s="4"/>
      <c r="D1" s="43"/>
      <c r="E1"/>
    </row>
    <row r="2" spans="1:5" ht="15.75" customHeight="1" x14ac:dyDescent="0.25">
      <c r="A2" s="246" t="s">
        <v>92</v>
      </c>
      <c r="B2" s="244" t="s">
        <v>397</v>
      </c>
      <c r="C2" s="244" t="s">
        <v>1</v>
      </c>
      <c r="D2" s="286" t="s">
        <v>104</v>
      </c>
      <c r="E2" s="287"/>
    </row>
    <row r="3" spans="1:5" ht="26.25" customHeight="1" thickBot="1" x14ac:dyDescent="0.3">
      <c r="A3" s="247"/>
      <c r="B3" s="245"/>
      <c r="C3" s="245"/>
      <c r="D3" s="194" t="s">
        <v>88</v>
      </c>
      <c r="E3" s="3" t="s">
        <v>5</v>
      </c>
    </row>
    <row r="4" spans="1:5" ht="98.25" customHeight="1" thickBot="1" x14ac:dyDescent="0.3">
      <c r="A4" s="284"/>
      <c r="B4" s="285"/>
      <c r="C4" s="420" t="s">
        <v>434</v>
      </c>
      <c r="D4" s="420"/>
      <c r="E4" s="421"/>
    </row>
    <row r="5" spans="1:5" ht="33" customHeight="1" thickBot="1" x14ac:dyDescent="0.3">
      <c r="A5" s="111" t="s">
        <v>406</v>
      </c>
      <c r="B5" s="116" t="s">
        <v>423</v>
      </c>
      <c r="C5" s="117">
        <v>1300</v>
      </c>
      <c r="D5" s="118">
        <v>13012.498800000001</v>
      </c>
      <c r="E5" s="122">
        <f t="shared" ref="E5:E8" si="0">D5*0.9</f>
        <v>11711.248920000002</v>
      </c>
    </row>
    <row r="6" spans="1:5" ht="34.5" customHeight="1" thickBot="1" x14ac:dyDescent="0.3">
      <c r="A6" s="111" t="s">
        <v>407</v>
      </c>
      <c r="B6" s="121" t="s">
        <v>424</v>
      </c>
      <c r="C6" s="119">
        <v>2200</v>
      </c>
      <c r="D6" s="120">
        <v>13735.278000000002</v>
      </c>
      <c r="E6" s="122">
        <f t="shared" si="0"/>
        <v>12361.750200000002</v>
      </c>
    </row>
    <row r="7" spans="1:5" ht="33" customHeight="1" thickBot="1" x14ac:dyDescent="0.3">
      <c r="A7" s="111" t="s">
        <v>406</v>
      </c>
      <c r="B7" s="116" t="s">
        <v>408</v>
      </c>
      <c r="C7" s="117">
        <v>1300</v>
      </c>
      <c r="D7" s="118">
        <v>13675.046400000001</v>
      </c>
      <c r="E7" s="122">
        <f t="shared" si="0"/>
        <v>12307.541760000002</v>
      </c>
    </row>
    <row r="8" spans="1:5" ht="34.5" customHeight="1" thickBot="1" x14ac:dyDescent="0.3">
      <c r="A8" s="111" t="s">
        <v>407</v>
      </c>
      <c r="B8" s="116" t="s">
        <v>408</v>
      </c>
      <c r="C8" s="117">
        <v>2200</v>
      </c>
      <c r="D8" s="118">
        <v>14397.825600000002</v>
      </c>
      <c r="E8" s="122">
        <f t="shared" si="0"/>
        <v>12958.043040000002</v>
      </c>
    </row>
    <row r="9" spans="1:5" ht="20.25" customHeight="1" thickBot="1" x14ac:dyDescent="0.3">
      <c r="A9" s="16"/>
      <c r="B9" s="86"/>
      <c r="C9" s="17"/>
      <c r="D9" s="17"/>
      <c r="E9" s="182"/>
    </row>
    <row r="10" spans="1:5" ht="98.25" customHeight="1" thickBot="1" x14ac:dyDescent="0.3">
      <c r="A10" s="284"/>
      <c r="B10" s="285"/>
      <c r="C10" s="420" t="s">
        <v>433</v>
      </c>
      <c r="D10" s="420"/>
      <c r="E10" s="421"/>
    </row>
    <row r="11" spans="1:5" ht="33" customHeight="1" thickBot="1" x14ac:dyDescent="0.3">
      <c r="A11" s="111" t="s">
        <v>425</v>
      </c>
      <c r="B11" s="116" t="s">
        <v>426</v>
      </c>
      <c r="C11" s="117">
        <v>1500</v>
      </c>
      <c r="D11" s="118">
        <v>5823.0360000000001</v>
      </c>
      <c r="E11" s="122">
        <f>D11*0.9</f>
        <v>5240.7323999999999</v>
      </c>
    </row>
    <row r="12" spans="1:5" ht="34.5" customHeight="1" thickBot="1" x14ac:dyDescent="0.3">
      <c r="A12" s="111" t="s">
        <v>425</v>
      </c>
      <c r="B12" s="116" t="s">
        <v>427</v>
      </c>
      <c r="C12" s="117">
        <v>1500</v>
      </c>
      <c r="D12" s="118">
        <v>6496.5348000000013</v>
      </c>
      <c r="E12" s="122">
        <f t="shared" ref="E12:E13" si="1">D12*0.9</f>
        <v>5846.8813200000013</v>
      </c>
    </row>
    <row r="13" spans="1:5" ht="33" customHeight="1" thickBot="1" x14ac:dyDescent="0.3">
      <c r="A13" s="111" t="s">
        <v>428</v>
      </c>
      <c r="B13" s="116" t="s">
        <v>426</v>
      </c>
      <c r="C13" s="117">
        <v>1500</v>
      </c>
      <c r="D13" s="118">
        <v>6053.0112000000008</v>
      </c>
      <c r="E13" s="122">
        <f t="shared" si="1"/>
        <v>5447.7100800000007</v>
      </c>
    </row>
    <row r="14" spans="1:5" ht="34.5" customHeight="1" thickBot="1" x14ac:dyDescent="0.3">
      <c r="A14" s="111" t="s">
        <v>428</v>
      </c>
      <c r="B14" s="116" t="s">
        <v>427</v>
      </c>
      <c r="C14" s="117">
        <v>1500</v>
      </c>
      <c r="D14" s="118">
        <v>6731.9856</v>
      </c>
      <c r="E14" s="122">
        <f>D14*0.9</f>
        <v>6058.7870400000002</v>
      </c>
    </row>
    <row r="15" spans="1:5" ht="20.25" customHeight="1" thickBot="1" x14ac:dyDescent="0.3">
      <c r="A15" s="16"/>
      <c r="B15" s="86"/>
      <c r="C15" s="17"/>
      <c r="D15" s="17"/>
      <c r="E15" s="182"/>
    </row>
    <row r="16" spans="1:5" ht="98.25" customHeight="1" thickBot="1" x14ac:dyDescent="0.3">
      <c r="A16" s="284"/>
      <c r="B16" s="285"/>
      <c r="C16" s="420" t="s">
        <v>432</v>
      </c>
      <c r="D16" s="420"/>
      <c r="E16" s="421"/>
    </row>
    <row r="17" spans="1:5" ht="33" customHeight="1" thickBot="1" x14ac:dyDescent="0.3">
      <c r="A17" s="111" t="s">
        <v>409</v>
      </c>
      <c r="B17" s="116" t="s">
        <v>495</v>
      </c>
      <c r="C17" s="117">
        <v>450</v>
      </c>
      <c r="D17" s="118">
        <v>7257.6432000000004</v>
      </c>
      <c r="E17" s="122">
        <f>D17*0.9</f>
        <v>6531.8788800000002</v>
      </c>
    </row>
    <row r="18" spans="1:5" ht="33" customHeight="1" thickBot="1" x14ac:dyDescent="0.3">
      <c r="A18" s="111" t="s">
        <v>409</v>
      </c>
      <c r="B18" s="116" t="s">
        <v>411</v>
      </c>
      <c r="C18" s="117">
        <v>450</v>
      </c>
      <c r="D18" s="118">
        <v>7810.6787999999997</v>
      </c>
      <c r="E18" s="122">
        <f t="shared" ref="E18:E19" si="2">D18*0.9</f>
        <v>7029.6109200000001</v>
      </c>
    </row>
    <row r="19" spans="1:5" ht="34.5" customHeight="1" thickBot="1" x14ac:dyDescent="0.3">
      <c r="A19" s="111" t="s">
        <v>410</v>
      </c>
      <c r="B19" s="116" t="s">
        <v>412</v>
      </c>
      <c r="C19" s="117">
        <v>600</v>
      </c>
      <c r="D19" s="118">
        <v>9037.213200000002</v>
      </c>
      <c r="E19" s="122">
        <f t="shared" si="2"/>
        <v>8133.4918800000023</v>
      </c>
    </row>
    <row r="20" spans="1:5" ht="20.25" customHeight="1" thickBot="1" x14ac:dyDescent="0.3">
      <c r="A20" s="16"/>
      <c r="B20" s="86"/>
      <c r="C20" s="17"/>
      <c r="D20" s="17"/>
      <c r="E20" s="182"/>
    </row>
    <row r="21" spans="1:5" ht="98.25" customHeight="1" thickBot="1" x14ac:dyDescent="0.3">
      <c r="A21" s="284"/>
      <c r="B21" s="285"/>
      <c r="C21" s="420" t="s">
        <v>431</v>
      </c>
      <c r="D21" s="420"/>
      <c r="E21" s="421"/>
    </row>
    <row r="22" spans="1:5" ht="33" customHeight="1" thickBot="1" x14ac:dyDescent="0.3">
      <c r="A22" s="111" t="s">
        <v>429</v>
      </c>
      <c r="B22" s="116" t="s">
        <v>430</v>
      </c>
      <c r="C22" s="117">
        <v>31</v>
      </c>
      <c r="D22" s="118">
        <v>6195.3768</v>
      </c>
      <c r="E22" s="122">
        <f t="shared" ref="E22" si="3">D22*0.9</f>
        <v>5575.8391200000005</v>
      </c>
    </row>
    <row r="23" spans="1:5" ht="20.25" customHeight="1" thickBot="1" x14ac:dyDescent="0.3">
      <c r="A23" s="16"/>
      <c r="B23" s="86"/>
      <c r="C23" s="17"/>
      <c r="D23" s="17"/>
      <c r="E23" s="182"/>
    </row>
    <row r="24" spans="1:5" ht="98.25" customHeight="1" thickBot="1" x14ac:dyDescent="0.3">
      <c r="A24" s="284"/>
      <c r="B24" s="285"/>
      <c r="C24" s="420" t="s">
        <v>435</v>
      </c>
      <c r="D24" s="420"/>
      <c r="E24" s="421"/>
    </row>
    <row r="25" spans="1:5" ht="33" customHeight="1" thickBot="1" x14ac:dyDescent="0.3">
      <c r="A25" s="111" t="s">
        <v>350</v>
      </c>
      <c r="B25" s="116" t="s">
        <v>400</v>
      </c>
      <c r="C25" s="117">
        <v>600</v>
      </c>
      <c r="D25" s="118">
        <v>4645.7820000000002</v>
      </c>
      <c r="E25" s="122">
        <f t="shared" ref="E25:E26" si="4">D25*0.9</f>
        <v>4181.2038000000002</v>
      </c>
    </row>
    <row r="26" spans="1:5" ht="34.5" customHeight="1" thickBot="1" x14ac:dyDescent="0.3">
      <c r="A26" s="111" t="s">
        <v>137</v>
      </c>
      <c r="B26" s="116" t="s">
        <v>401</v>
      </c>
      <c r="C26" s="117">
        <v>800</v>
      </c>
      <c r="D26" s="118">
        <v>4755.2939999999999</v>
      </c>
      <c r="E26" s="122">
        <f t="shared" si="4"/>
        <v>4279.7646000000004</v>
      </c>
    </row>
    <row r="27" spans="1:5" ht="20.25" customHeight="1" thickBot="1" x14ac:dyDescent="0.3">
      <c r="A27" s="16"/>
      <c r="B27" s="86"/>
      <c r="C27" s="17"/>
      <c r="D27" s="17"/>
      <c r="E27" s="182"/>
    </row>
    <row r="28" spans="1:5" ht="87.75" customHeight="1" thickBot="1" x14ac:dyDescent="0.3">
      <c r="A28" s="279"/>
      <c r="B28" s="280"/>
      <c r="C28" s="420" t="s">
        <v>436</v>
      </c>
      <c r="D28" s="420"/>
      <c r="E28" s="421"/>
    </row>
    <row r="29" spans="1:5" ht="35.25" customHeight="1" thickBot="1" x14ac:dyDescent="0.3">
      <c r="A29" s="111" t="s">
        <v>138</v>
      </c>
      <c r="B29" s="116" t="s">
        <v>402</v>
      </c>
      <c r="C29" s="117">
        <v>1000</v>
      </c>
      <c r="D29" s="118">
        <v>5916.1212000000005</v>
      </c>
      <c r="E29" s="122">
        <f t="shared" ref="E29:E30" si="5">D29*0.9</f>
        <v>5324.5090800000007</v>
      </c>
    </row>
    <row r="30" spans="1:5" ht="35.25" customHeight="1" thickBot="1" x14ac:dyDescent="0.3">
      <c r="A30" s="111" t="s">
        <v>138</v>
      </c>
      <c r="B30" s="116" t="s">
        <v>403</v>
      </c>
      <c r="C30" s="117">
        <v>1000</v>
      </c>
      <c r="D30" s="118">
        <v>6102.2916000000005</v>
      </c>
      <c r="E30" s="122">
        <f t="shared" si="5"/>
        <v>5492.0624400000006</v>
      </c>
    </row>
    <row r="31" spans="1:5" ht="20.25" customHeight="1" thickBot="1" x14ac:dyDescent="0.3">
      <c r="A31" s="18"/>
      <c r="B31" s="19"/>
      <c r="C31" s="17"/>
      <c r="D31" s="17"/>
      <c r="E31" s="182"/>
    </row>
    <row r="32" spans="1:5" ht="87.75" customHeight="1" thickBot="1" x14ac:dyDescent="0.3">
      <c r="A32" s="279"/>
      <c r="B32" s="280"/>
      <c r="C32" s="420" t="s">
        <v>437</v>
      </c>
      <c r="D32" s="420"/>
      <c r="E32" s="421"/>
    </row>
    <row r="33" spans="1:5" ht="35.25" customHeight="1" thickBot="1" x14ac:dyDescent="0.3">
      <c r="A33" s="111" t="s">
        <v>395</v>
      </c>
      <c r="B33" s="116" t="s">
        <v>398</v>
      </c>
      <c r="C33" s="117">
        <v>1000</v>
      </c>
      <c r="D33" s="118">
        <v>5522.85</v>
      </c>
      <c r="E33" s="122">
        <f t="shared" ref="E33:E34" si="6">D33*0.9</f>
        <v>4970.5650000000005</v>
      </c>
    </row>
    <row r="34" spans="1:5" ht="35.25" customHeight="1" thickBot="1" x14ac:dyDescent="0.3">
      <c r="A34" s="111" t="s">
        <v>396</v>
      </c>
      <c r="B34" s="116" t="s">
        <v>399</v>
      </c>
      <c r="C34" s="117">
        <v>1200</v>
      </c>
      <c r="D34" s="118">
        <v>5875.6050000000005</v>
      </c>
      <c r="E34" s="122">
        <f t="shared" si="6"/>
        <v>5288.0445000000009</v>
      </c>
    </row>
    <row r="35" spans="1:5" ht="20.25" customHeight="1" thickBot="1" x14ac:dyDescent="0.3">
      <c r="A35" s="18"/>
      <c r="B35" s="19"/>
      <c r="C35" s="17"/>
      <c r="D35" s="17"/>
      <c r="E35" s="182"/>
    </row>
    <row r="36" spans="1:5" ht="109.5" customHeight="1" thickBot="1" x14ac:dyDescent="0.3">
      <c r="A36" s="279"/>
      <c r="B36" s="423"/>
      <c r="C36" s="424" t="s">
        <v>493</v>
      </c>
      <c r="D36" s="425"/>
      <c r="E36" s="426"/>
    </row>
    <row r="37" spans="1:5" ht="35.25" customHeight="1" thickBot="1" x14ac:dyDescent="0.3">
      <c r="A37" s="111" t="s">
        <v>490</v>
      </c>
      <c r="B37" s="116" t="s">
        <v>491</v>
      </c>
      <c r="C37" s="117">
        <v>1250</v>
      </c>
      <c r="D37" s="118">
        <v>8741.5308000000005</v>
      </c>
      <c r="E37" s="122">
        <f t="shared" ref="E37" si="7">D37*0.9</f>
        <v>7867.3777200000004</v>
      </c>
    </row>
    <row r="38" spans="1:5" ht="18.75" customHeight="1" thickBot="1" x14ac:dyDescent="0.3">
      <c r="A38" s="20"/>
      <c r="B38" s="19"/>
      <c r="C38" s="21"/>
      <c r="D38" s="21"/>
      <c r="E38" s="185"/>
    </row>
    <row r="39" spans="1:5" ht="111" customHeight="1" thickBot="1" x14ac:dyDescent="0.3">
      <c r="A39" s="279"/>
      <c r="B39" s="423"/>
      <c r="C39" s="424" t="s">
        <v>494</v>
      </c>
      <c r="D39" s="425"/>
      <c r="E39" s="426"/>
    </row>
    <row r="40" spans="1:5" ht="35.25" customHeight="1" thickBot="1" x14ac:dyDescent="0.3">
      <c r="A40" s="111" t="s">
        <v>492</v>
      </c>
      <c r="B40" s="116" t="s">
        <v>491</v>
      </c>
      <c r="C40" s="117">
        <v>1250</v>
      </c>
      <c r="D40" s="118">
        <v>10630.612800000001</v>
      </c>
      <c r="E40" s="122">
        <f t="shared" ref="E40" si="8">D40*0.9</f>
        <v>9567.5515200000009</v>
      </c>
    </row>
    <row r="41" spans="1:5" ht="18.75" customHeight="1" thickBot="1" x14ac:dyDescent="0.3">
      <c r="A41" s="20"/>
      <c r="B41" s="19"/>
      <c r="C41" s="21"/>
      <c r="D41" s="21"/>
      <c r="E41" s="185"/>
    </row>
    <row r="42" spans="1:5" ht="87.75" customHeight="1" thickBot="1" x14ac:dyDescent="0.3">
      <c r="A42" s="279"/>
      <c r="B42" s="280"/>
      <c r="C42" s="420" t="s">
        <v>438</v>
      </c>
      <c r="D42" s="420"/>
      <c r="E42" s="421"/>
    </row>
    <row r="43" spans="1:5" ht="35.25" customHeight="1" thickBot="1" x14ac:dyDescent="0.3">
      <c r="A43" s="111" t="s">
        <v>404</v>
      </c>
      <c r="B43" s="116" t="s">
        <v>596</v>
      </c>
      <c r="C43" s="117">
        <v>1000</v>
      </c>
      <c r="D43" s="118">
        <v>8506.08</v>
      </c>
      <c r="E43" s="122">
        <f t="shared" ref="E43" si="9">D43*0.9</f>
        <v>7655.4719999999998</v>
      </c>
    </row>
    <row r="44" spans="1:5" ht="18.75" customHeight="1" thickBot="1" x14ac:dyDescent="0.3">
      <c r="A44" s="20"/>
      <c r="B44" s="19"/>
      <c r="C44" s="21"/>
      <c r="D44" s="21"/>
      <c r="E44" s="185"/>
    </row>
    <row r="45" spans="1:5" ht="129.75" customHeight="1" thickBot="1" x14ac:dyDescent="0.3">
      <c r="A45" s="279"/>
      <c r="B45" s="280"/>
      <c r="C45" s="420" t="s">
        <v>439</v>
      </c>
      <c r="D45" s="420"/>
      <c r="E45" s="421"/>
    </row>
    <row r="46" spans="1:5" ht="35.25" customHeight="1" thickBot="1" x14ac:dyDescent="0.3">
      <c r="A46" s="111" t="s">
        <v>416</v>
      </c>
      <c r="B46" s="116" t="s">
        <v>417</v>
      </c>
      <c r="C46" s="117">
        <v>1250</v>
      </c>
      <c r="D46" s="118">
        <v>10543.003200000001</v>
      </c>
      <c r="E46" s="122">
        <f t="shared" ref="E46" si="10">D46*0.9</f>
        <v>9488.7028800000007</v>
      </c>
    </row>
    <row r="47" spans="1:5" x14ac:dyDescent="0.25">
      <c r="A47" s="363" t="s">
        <v>171</v>
      </c>
      <c r="B47" s="364"/>
      <c r="C47" s="364"/>
      <c r="D47" s="364"/>
      <c r="E47" s="365"/>
    </row>
    <row r="48" spans="1:5" ht="15" customHeight="1" x14ac:dyDescent="0.25">
      <c r="A48" s="311" t="s">
        <v>405</v>
      </c>
      <c r="B48" s="312"/>
      <c r="C48" s="313"/>
      <c r="D48" s="123">
        <v>1569.8448000000001</v>
      </c>
      <c r="E48" s="225">
        <f t="shared" ref="E48" si="11">D48*0.9</f>
        <v>1412.86032</v>
      </c>
    </row>
    <row r="49" spans="1:5" ht="18.75" customHeight="1" thickBot="1" x14ac:dyDescent="0.3">
      <c r="A49" s="20"/>
      <c r="B49" s="19"/>
      <c r="C49" s="21"/>
      <c r="D49" s="21"/>
      <c r="E49" s="185"/>
    </row>
    <row r="50" spans="1:5" ht="138" customHeight="1" thickBot="1" x14ac:dyDescent="0.3">
      <c r="A50" s="279"/>
      <c r="B50" s="280"/>
      <c r="C50" s="420" t="s">
        <v>440</v>
      </c>
      <c r="D50" s="420"/>
      <c r="E50" s="421"/>
    </row>
    <row r="51" spans="1:5" ht="35.25" customHeight="1" thickBot="1" x14ac:dyDescent="0.3">
      <c r="A51" s="111" t="s">
        <v>418</v>
      </c>
      <c r="B51" s="116" t="s">
        <v>417</v>
      </c>
      <c r="C51" s="117">
        <v>1250</v>
      </c>
      <c r="D51" s="118">
        <v>13795.509600000005</v>
      </c>
      <c r="E51" s="122">
        <f t="shared" ref="E51:E52" si="12">D51*0.9</f>
        <v>12415.958640000004</v>
      </c>
    </row>
    <row r="52" spans="1:5" ht="35.25" customHeight="1" thickBot="1" x14ac:dyDescent="0.3">
      <c r="A52" s="111" t="s">
        <v>418</v>
      </c>
      <c r="B52" s="116" t="s">
        <v>419</v>
      </c>
      <c r="C52" s="117">
        <v>1250</v>
      </c>
      <c r="D52" s="118">
        <v>14704.459199999999</v>
      </c>
      <c r="E52" s="122">
        <f t="shared" si="12"/>
        <v>13234.013279999999</v>
      </c>
    </row>
    <row r="53" spans="1:5" x14ac:dyDescent="0.25">
      <c r="A53" s="363" t="s">
        <v>171</v>
      </c>
      <c r="B53" s="364"/>
      <c r="C53" s="364"/>
      <c r="D53" s="364"/>
      <c r="E53" s="365"/>
    </row>
    <row r="54" spans="1:5" ht="15" customHeight="1" x14ac:dyDescent="0.25">
      <c r="A54" s="311" t="s">
        <v>405</v>
      </c>
      <c r="B54" s="312"/>
      <c r="C54" s="313"/>
      <c r="D54" s="123">
        <v>1558.8936000000003</v>
      </c>
      <c r="E54" s="225">
        <f t="shared" ref="E54" si="13">D54*0.9</f>
        <v>1403.0042400000004</v>
      </c>
    </row>
    <row r="55" spans="1:5" ht="18.75" customHeight="1" thickBot="1" x14ac:dyDescent="0.3">
      <c r="A55" s="20"/>
      <c r="B55" s="19"/>
      <c r="C55" s="21"/>
      <c r="D55" s="21"/>
      <c r="E55" s="185"/>
    </row>
    <row r="56" spans="1:5" ht="139.5" customHeight="1" thickBot="1" x14ac:dyDescent="0.3">
      <c r="A56" s="279"/>
      <c r="B56" s="280"/>
      <c r="C56" s="420" t="s">
        <v>440</v>
      </c>
      <c r="D56" s="420"/>
      <c r="E56" s="421"/>
    </row>
    <row r="57" spans="1:5" ht="35.25" customHeight="1" thickBot="1" x14ac:dyDescent="0.3">
      <c r="A57" s="111" t="s">
        <v>420</v>
      </c>
      <c r="B57" s="116" t="s">
        <v>421</v>
      </c>
      <c r="C57" s="117">
        <v>1250</v>
      </c>
      <c r="D57" s="118">
        <v>14698.983600000001</v>
      </c>
      <c r="E57" s="122">
        <f>D57*0.9</f>
        <v>13229.085240000002</v>
      </c>
    </row>
    <row r="58" spans="1:5" ht="35.25" customHeight="1" thickBot="1" x14ac:dyDescent="0.3">
      <c r="A58" s="111" t="s">
        <v>441</v>
      </c>
      <c r="B58" s="116" t="s">
        <v>421</v>
      </c>
      <c r="C58" s="117">
        <v>1600</v>
      </c>
      <c r="D58" s="118">
        <v>15930.993600000002</v>
      </c>
      <c r="E58" s="122">
        <f>D58*0.9</f>
        <v>14337.894240000001</v>
      </c>
    </row>
    <row r="59" spans="1:5" x14ac:dyDescent="0.25">
      <c r="A59" s="363" t="s">
        <v>171</v>
      </c>
      <c r="B59" s="364"/>
      <c r="C59" s="364"/>
      <c r="D59" s="364"/>
      <c r="E59" s="365"/>
    </row>
    <row r="60" spans="1:5" ht="15" customHeight="1" x14ac:dyDescent="0.25">
      <c r="A60" s="311" t="s">
        <v>422</v>
      </c>
      <c r="B60" s="312"/>
      <c r="C60" s="313"/>
      <c r="D60" s="123">
        <v>1148.2236000000003</v>
      </c>
      <c r="E60" s="225">
        <f t="shared" ref="E60" si="14">D60*0.9</f>
        <v>1033.4012400000004</v>
      </c>
    </row>
    <row r="61" spans="1:5" ht="18.75" customHeight="1" thickBot="1" x14ac:dyDescent="0.3">
      <c r="A61" s="226"/>
      <c r="B61" s="227"/>
      <c r="C61" s="228"/>
      <c r="D61" s="228"/>
      <c r="E61" s="229"/>
    </row>
    <row r="62" spans="1:5" ht="18" customHeight="1" x14ac:dyDescent="0.25"/>
    <row r="63" spans="1:5" x14ac:dyDescent="0.25">
      <c r="A63" s="422"/>
      <c r="B63" s="334"/>
      <c r="C63"/>
      <c r="D63"/>
      <c r="E63"/>
    </row>
    <row r="64" spans="1:5" x14ac:dyDescent="0.25">
      <c r="A64" s="334"/>
      <c r="B64" s="334"/>
    </row>
    <row r="65" spans="2:2" x14ac:dyDescent="0.25">
      <c r="B65" s="129" t="s">
        <v>101</v>
      </c>
    </row>
    <row r="66" spans="2:2" x14ac:dyDescent="0.25">
      <c r="B66" s="129" t="s">
        <v>524</v>
      </c>
    </row>
    <row r="67" spans="2:2" x14ac:dyDescent="0.25">
      <c r="B67" s="129" t="s">
        <v>525</v>
      </c>
    </row>
  </sheetData>
  <mergeCells count="37">
    <mergeCell ref="D2:E2"/>
    <mergeCell ref="A24:B24"/>
    <mergeCell ref="C24:E24"/>
    <mergeCell ref="A2:A3"/>
    <mergeCell ref="B2:B3"/>
    <mergeCell ref="C2:C3"/>
    <mergeCell ref="A4:B4"/>
    <mergeCell ref="C4:E4"/>
    <mergeCell ref="A16:B16"/>
    <mergeCell ref="C16:E16"/>
    <mergeCell ref="A63:B64"/>
    <mergeCell ref="A28:B28"/>
    <mergeCell ref="C28:E28"/>
    <mergeCell ref="A36:B36"/>
    <mergeCell ref="C36:E36"/>
    <mergeCell ref="A42:B42"/>
    <mergeCell ref="A39:B39"/>
    <mergeCell ref="C39:E39"/>
    <mergeCell ref="C42:E42"/>
    <mergeCell ref="A32:B32"/>
    <mergeCell ref="C32:E32"/>
    <mergeCell ref="C50:E50"/>
    <mergeCell ref="A53:E53"/>
    <mergeCell ref="A45:B45"/>
    <mergeCell ref="C45:E45"/>
    <mergeCell ref="A56:B56"/>
    <mergeCell ref="C56:E56"/>
    <mergeCell ref="A59:E59"/>
    <mergeCell ref="A60:C60"/>
    <mergeCell ref="A10:B10"/>
    <mergeCell ref="C10:E10"/>
    <mergeCell ref="A21:B21"/>
    <mergeCell ref="C21:E21"/>
    <mergeCell ref="A54:C54"/>
    <mergeCell ref="A47:E47"/>
    <mergeCell ref="A48:C48"/>
    <mergeCell ref="A50:B50"/>
  </mergeCells>
  <hyperlinks>
    <hyperlink ref="B65" r:id="rId1" xr:uid="{00000000-0004-0000-0A00-000000000000}"/>
    <hyperlink ref="B66" r:id="rId2" xr:uid="{00000000-0004-0000-0A00-000001000000}"/>
    <hyperlink ref="B67" r:id="rId3" xr:uid="{00000000-0004-0000-0A00-000002000000}"/>
  </hyperlinks>
  <pageMargins left="0.7" right="0.7" top="0.75" bottom="0.75" header="0.3" footer="0.3"/>
  <pageSetup paperSize="9" orientation="portrait" horizontalDpi="180" verticalDpi="18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H73"/>
  <sheetViews>
    <sheetView topLeftCell="A3" zoomScale="115" zoomScaleNormal="115" workbookViewId="0">
      <selection activeCell="D5" sqref="D5"/>
    </sheetView>
  </sheetViews>
  <sheetFormatPr defaultRowHeight="15" x14ac:dyDescent="0.25"/>
  <cols>
    <col min="1" max="1" width="25.85546875" style="1" customWidth="1"/>
    <col min="2" max="2" width="15.5703125" style="1" customWidth="1"/>
    <col min="3" max="3" width="22.42578125" style="1" customWidth="1"/>
    <col min="4" max="4" width="21.7109375" style="1" customWidth="1"/>
    <col min="5" max="5" width="13.140625" style="1" customWidth="1"/>
    <col min="6" max="8" width="14.5703125" style="1" customWidth="1"/>
  </cols>
  <sheetData>
    <row r="1" spans="1:8" ht="19.5" thickBot="1" x14ac:dyDescent="0.3">
      <c r="C1" s="90" t="s">
        <v>639</v>
      </c>
      <c r="F1" s="4"/>
      <c r="G1" s="43"/>
      <c r="H1"/>
    </row>
    <row r="2" spans="1:8" ht="36" customHeight="1" x14ac:dyDescent="0.25">
      <c r="A2" s="246" t="s">
        <v>92</v>
      </c>
      <c r="B2" s="244" t="s">
        <v>8</v>
      </c>
      <c r="C2" s="244" t="s">
        <v>102</v>
      </c>
      <c r="D2" s="257" t="s">
        <v>354</v>
      </c>
      <c r="E2" s="244" t="s">
        <v>0</v>
      </c>
      <c r="F2" s="244" t="s">
        <v>1</v>
      </c>
      <c r="G2" s="286" t="s">
        <v>104</v>
      </c>
      <c r="H2" s="287"/>
    </row>
    <row r="3" spans="1:8" ht="26.25" customHeight="1" thickBot="1" x14ac:dyDescent="0.3">
      <c r="A3" s="247"/>
      <c r="B3" s="245"/>
      <c r="C3" s="245"/>
      <c r="D3" s="283"/>
      <c r="E3" s="245"/>
      <c r="F3" s="245"/>
      <c r="G3" s="194" t="s">
        <v>88</v>
      </c>
      <c r="H3" s="3" t="s">
        <v>5</v>
      </c>
    </row>
    <row r="4" spans="1:8" ht="98.25" customHeight="1" thickBot="1" x14ac:dyDescent="0.3">
      <c r="A4" s="284"/>
      <c r="B4" s="285"/>
      <c r="C4" s="261" t="s">
        <v>608</v>
      </c>
      <c r="D4" s="262"/>
      <c r="E4" s="262"/>
      <c r="F4" s="262"/>
      <c r="G4" s="262"/>
      <c r="H4" s="263"/>
    </row>
    <row r="5" spans="1:8" ht="33" customHeight="1" thickBot="1" x14ac:dyDescent="0.3">
      <c r="A5" s="162" t="s">
        <v>601</v>
      </c>
      <c r="B5" s="128" t="s">
        <v>603</v>
      </c>
      <c r="C5" s="128" t="s">
        <v>604</v>
      </c>
      <c r="D5" s="128">
        <v>230</v>
      </c>
      <c r="E5" s="128">
        <v>100</v>
      </c>
      <c r="F5" s="163">
        <v>700</v>
      </c>
      <c r="G5" s="164">
        <v>13946.04</v>
      </c>
      <c r="H5" s="165">
        <f>G5*0.9</f>
        <v>12551.436000000002</v>
      </c>
    </row>
    <row r="6" spans="1:8" ht="34.5" customHeight="1" thickBot="1" x14ac:dyDescent="0.3">
      <c r="A6" s="162" t="s">
        <v>602</v>
      </c>
      <c r="B6" s="128" t="s">
        <v>603</v>
      </c>
      <c r="C6" s="167" t="s">
        <v>604</v>
      </c>
      <c r="D6" s="167">
        <v>230</v>
      </c>
      <c r="E6" s="167">
        <v>100</v>
      </c>
      <c r="F6" s="168">
        <v>900</v>
      </c>
      <c r="G6" s="169">
        <v>15515.010000000002</v>
      </c>
      <c r="H6" s="165">
        <f>G6*0.9</f>
        <v>13963.509000000002</v>
      </c>
    </row>
    <row r="7" spans="1:8" ht="20.25" customHeight="1" thickBot="1" x14ac:dyDescent="0.3">
      <c r="A7" s="16"/>
      <c r="B7" s="86"/>
      <c r="C7" s="17"/>
      <c r="D7" s="17"/>
      <c r="E7" s="17"/>
      <c r="F7" s="17"/>
      <c r="G7" s="17"/>
      <c r="H7" s="182"/>
    </row>
    <row r="8" spans="1:8" ht="98.25" customHeight="1" thickBot="1" x14ac:dyDescent="0.3">
      <c r="A8" s="284"/>
      <c r="B8" s="285"/>
      <c r="C8" s="261" t="s">
        <v>605</v>
      </c>
      <c r="D8" s="262"/>
      <c r="E8" s="262"/>
      <c r="F8" s="262"/>
      <c r="G8" s="262"/>
      <c r="H8" s="263"/>
    </row>
    <row r="9" spans="1:8" ht="33" customHeight="1" thickBot="1" x14ac:dyDescent="0.3">
      <c r="A9" s="162" t="s">
        <v>383</v>
      </c>
      <c r="B9" s="128" t="s">
        <v>9</v>
      </c>
      <c r="C9" s="128" t="s">
        <v>128</v>
      </c>
      <c r="D9" s="128">
        <v>250</v>
      </c>
      <c r="E9" s="128">
        <v>100</v>
      </c>
      <c r="F9" s="163">
        <v>800</v>
      </c>
      <c r="G9" s="164">
        <v>15609.78</v>
      </c>
      <c r="H9" s="165">
        <f>G9*0.9</f>
        <v>14048.802000000001</v>
      </c>
    </row>
    <row r="10" spans="1:8" ht="34.5" customHeight="1" thickBot="1" x14ac:dyDescent="0.3">
      <c r="A10" s="166" t="s">
        <v>382</v>
      </c>
      <c r="B10" s="167" t="s">
        <v>9</v>
      </c>
      <c r="C10" s="167" t="s">
        <v>128</v>
      </c>
      <c r="D10" s="167">
        <v>250</v>
      </c>
      <c r="E10" s="167">
        <v>100</v>
      </c>
      <c r="F10" s="168">
        <v>1000</v>
      </c>
      <c r="G10" s="169">
        <v>16188.93</v>
      </c>
      <c r="H10" s="165">
        <f>G10*0.9</f>
        <v>14570.037</v>
      </c>
    </row>
    <row r="11" spans="1:8" ht="15" customHeight="1" x14ac:dyDescent="0.25">
      <c r="A11" s="264" t="s">
        <v>234</v>
      </c>
      <c r="B11" s="265"/>
      <c r="C11" s="265"/>
      <c r="D11" s="265"/>
      <c r="E11" s="265"/>
      <c r="F11" s="266"/>
      <c r="G11" s="180">
        <v>478.30500000000006</v>
      </c>
      <c r="H11" s="183">
        <f>G11*0.9</f>
        <v>430.47450000000009</v>
      </c>
    </row>
    <row r="12" spans="1:8" ht="15" customHeight="1" x14ac:dyDescent="0.25">
      <c r="A12" s="264" t="s">
        <v>372</v>
      </c>
      <c r="B12" s="265"/>
      <c r="C12" s="265"/>
      <c r="D12" s="265"/>
      <c r="E12" s="265"/>
      <c r="F12" s="266"/>
      <c r="G12" s="180">
        <v>973.21500000000003</v>
      </c>
      <c r="H12" s="184">
        <f>G12*0.9</f>
        <v>875.89350000000002</v>
      </c>
    </row>
    <row r="13" spans="1:8" ht="20.25" customHeight="1" thickBot="1" x14ac:dyDescent="0.3">
      <c r="A13" s="16"/>
      <c r="B13" s="86"/>
      <c r="C13" s="17"/>
      <c r="D13" s="17"/>
      <c r="E13" s="17"/>
      <c r="F13" s="17"/>
      <c r="G13" s="17"/>
      <c r="H13" s="182"/>
    </row>
    <row r="14" spans="1:8" ht="87.75" customHeight="1" thickBot="1" x14ac:dyDescent="0.3">
      <c r="A14" s="279"/>
      <c r="B14" s="280"/>
      <c r="C14" s="261" t="s">
        <v>134</v>
      </c>
      <c r="D14" s="262"/>
      <c r="E14" s="262"/>
      <c r="F14" s="262"/>
      <c r="G14" s="262"/>
      <c r="H14" s="263"/>
    </row>
    <row r="15" spans="1:8" ht="35.25" customHeight="1" thickBot="1" x14ac:dyDescent="0.3">
      <c r="A15" s="162" t="s">
        <v>381</v>
      </c>
      <c r="B15" s="128" t="s">
        <v>611</v>
      </c>
      <c r="C15" s="128" t="s">
        <v>128</v>
      </c>
      <c r="D15" s="128">
        <v>250</v>
      </c>
      <c r="E15" s="128">
        <v>120</v>
      </c>
      <c r="F15" s="163">
        <v>800</v>
      </c>
      <c r="G15" s="164">
        <v>17931.645</v>
      </c>
      <c r="H15" s="165">
        <v>12704.526000000002</v>
      </c>
    </row>
    <row r="16" spans="1:8" ht="35.25" customHeight="1" x14ac:dyDescent="0.25">
      <c r="A16" s="170" t="s">
        <v>380</v>
      </c>
      <c r="B16" s="127" t="s">
        <v>611</v>
      </c>
      <c r="C16" s="127" t="s">
        <v>128</v>
      </c>
      <c r="D16" s="127">
        <v>250</v>
      </c>
      <c r="E16" s="127">
        <v>120</v>
      </c>
      <c r="F16" s="171">
        <v>1000</v>
      </c>
      <c r="G16" s="172">
        <v>19395.315000000002</v>
      </c>
      <c r="H16" s="173">
        <v>13822.812</v>
      </c>
    </row>
    <row r="17" spans="1:8" x14ac:dyDescent="0.25">
      <c r="A17" s="191" t="s">
        <v>171</v>
      </c>
      <c r="B17" s="192"/>
      <c r="C17" s="192"/>
      <c r="D17" s="192"/>
      <c r="E17" s="192"/>
      <c r="F17" s="192"/>
      <c r="G17" s="192"/>
      <c r="H17" s="193"/>
    </row>
    <row r="18" spans="1:8" ht="15" customHeight="1" x14ac:dyDescent="0.25">
      <c r="A18" s="264" t="s">
        <v>234</v>
      </c>
      <c r="B18" s="265"/>
      <c r="C18" s="265"/>
      <c r="D18" s="265"/>
      <c r="E18" s="265"/>
      <c r="F18" s="266"/>
      <c r="G18" s="180">
        <v>478.30500000000006</v>
      </c>
      <c r="H18" s="183">
        <f t="shared" ref="H18:H20" si="0">G18*0.9</f>
        <v>430.47450000000009</v>
      </c>
    </row>
    <row r="19" spans="1:8" ht="15" customHeight="1" x14ac:dyDescent="0.25">
      <c r="A19" s="264" t="s">
        <v>235</v>
      </c>
      <c r="B19" s="265"/>
      <c r="C19" s="265"/>
      <c r="D19" s="265"/>
      <c r="E19" s="265"/>
      <c r="F19" s="266"/>
      <c r="G19" s="180">
        <v>952.15499999999997</v>
      </c>
      <c r="H19" s="184">
        <f t="shared" si="0"/>
        <v>856.93949999999995</v>
      </c>
    </row>
    <row r="20" spans="1:8" ht="15" customHeight="1" x14ac:dyDescent="0.25">
      <c r="A20" s="264" t="s">
        <v>236</v>
      </c>
      <c r="B20" s="265"/>
      <c r="C20" s="265"/>
      <c r="D20" s="265"/>
      <c r="E20" s="265"/>
      <c r="F20" s="266"/>
      <c r="G20" s="180">
        <v>973.21500000000003</v>
      </c>
      <c r="H20" s="184">
        <f t="shared" si="0"/>
        <v>875.89350000000002</v>
      </c>
    </row>
    <row r="21" spans="1:8" ht="20.25" customHeight="1" thickBot="1" x14ac:dyDescent="0.3">
      <c r="A21" s="18"/>
      <c r="B21" s="19"/>
      <c r="C21" s="17"/>
      <c r="D21" s="17"/>
      <c r="E21" s="17"/>
      <c r="F21" s="17"/>
      <c r="G21" s="17"/>
      <c r="H21" s="182"/>
    </row>
    <row r="22" spans="1:8" ht="87.75" customHeight="1" thickBot="1" x14ac:dyDescent="0.3">
      <c r="A22" s="279"/>
      <c r="B22" s="280"/>
      <c r="C22" s="261" t="s">
        <v>609</v>
      </c>
      <c r="D22" s="262"/>
      <c r="E22" s="262"/>
      <c r="F22" s="262"/>
      <c r="G22" s="262"/>
      <c r="H22" s="263"/>
    </row>
    <row r="23" spans="1:8" ht="35.25" customHeight="1" thickBot="1" x14ac:dyDescent="0.3">
      <c r="A23" s="162" t="s">
        <v>606</v>
      </c>
      <c r="B23" s="128" t="s">
        <v>611</v>
      </c>
      <c r="C23" s="128" t="s">
        <v>612</v>
      </c>
      <c r="D23" s="128">
        <v>250</v>
      </c>
      <c r="E23" s="128">
        <v>150</v>
      </c>
      <c r="F23" s="163">
        <v>800</v>
      </c>
      <c r="G23" s="164">
        <v>19163.654999999999</v>
      </c>
      <c r="H23" s="165">
        <v>12704.526000000002</v>
      </c>
    </row>
    <row r="24" spans="1:8" ht="35.25" customHeight="1" x14ac:dyDescent="0.25">
      <c r="A24" s="170" t="s">
        <v>607</v>
      </c>
      <c r="B24" s="127" t="s">
        <v>611</v>
      </c>
      <c r="C24" s="127" t="s">
        <v>612</v>
      </c>
      <c r="D24" s="127">
        <v>250</v>
      </c>
      <c r="E24" s="127">
        <v>150</v>
      </c>
      <c r="F24" s="171">
        <v>1000</v>
      </c>
      <c r="G24" s="172">
        <v>20769.48</v>
      </c>
      <c r="H24" s="173">
        <v>13822.812</v>
      </c>
    </row>
    <row r="25" spans="1:8" x14ac:dyDescent="0.25">
      <c r="A25" s="191" t="s">
        <v>171</v>
      </c>
      <c r="B25" s="192"/>
      <c r="C25" s="192"/>
      <c r="D25" s="192"/>
      <c r="E25" s="192"/>
      <c r="F25" s="192"/>
      <c r="G25" s="192"/>
      <c r="H25" s="193"/>
    </row>
    <row r="26" spans="1:8" ht="15" customHeight="1" x14ac:dyDescent="0.25">
      <c r="A26" s="264" t="s">
        <v>610</v>
      </c>
      <c r="B26" s="265"/>
      <c r="C26" s="265"/>
      <c r="D26" s="265"/>
      <c r="E26" s="265"/>
      <c r="F26" s="266"/>
      <c r="G26" s="180">
        <v>478.30500000000006</v>
      </c>
      <c r="H26" s="183">
        <f t="shared" ref="H26:H28" si="1">G26*0.9</f>
        <v>430.47450000000009</v>
      </c>
    </row>
    <row r="27" spans="1:8" ht="15" customHeight="1" x14ac:dyDescent="0.25">
      <c r="A27" s="264" t="s">
        <v>235</v>
      </c>
      <c r="B27" s="265"/>
      <c r="C27" s="265"/>
      <c r="D27" s="265"/>
      <c r="E27" s="265"/>
      <c r="F27" s="266"/>
      <c r="G27" s="180">
        <v>952.15499999999997</v>
      </c>
      <c r="H27" s="184">
        <f t="shared" si="1"/>
        <v>856.93949999999995</v>
      </c>
    </row>
    <row r="28" spans="1:8" ht="15" customHeight="1" x14ac:dyDescent="0.25">
      <c r="A28" s="264" t="s">
        <v>236</v>
      </c>
      <c r="B28" s="265"/>
      <c r="C28" s="265"/>
      <c r="D28" s="265"/>
      <c r="E28" s="265"/>
      <c r="F28" s="266"/>
      <c r="G28" s="180">
        <v>973.21500000000003</v>
      </c>
      <c r="H28" s="184">
        <f t="shared" si="1"/>
        <v>875.89350000000002</v>
      </c>
    </row>
    <row r="29" spans="1:8" ht="20.25" customHeight="1" thickBot="1" x14ac:dyDescent="0.3">
      <c r="A29" s="18"/>
      <c r="B29" s="19"/>
      <c r="C29" s="17"/>
      <c r="D29" s="17"/>
      <c r="E29" s="17"/>
      <c r="F29" s="17"/>
      <c r="G29" s="17"/>
      <c r="H29" s="182"/>
    </row>
    <row r="30" spans="1:8" ht="99.75" customHeight="1" thickBot="1" x14ac:dyDescent="0.3">
      <c r="A30" s="281"/>
      <c r="B30" s="282"/>
      <c r="C30" s="261" t="s">
        <v>613</v>
      </c>
      <c r="D30" s="262"/>
      <c r="E30" s="262"/>
      <c r="F30" s="262"/>
      <c r="G30" s="262"/>
      <c r="H30" s="263"/>
    </row>
    <row r="31" spans="1:8" ht="26.25" customHeight="1" thickBot="1" x14ac:dyDescent="0.3">
      <c r="A31" s="162" t="s">
        <v>379</v>
      </c>
      <c r="B31" s="128" t="s">
        <v>127</v>
      </c>
      <c r="C31" s="128" t="s">
        <v>48</v>
      </c>
      <c r="D31" s="128">
        <v>250</v>
      </c>
      <c r="E31" s="128">
        <v>150</v>
      </c>
      <c r="F31" s="163">
        <v>1050</v>
      </c>
      <c r="G31" s="164">
        <v>20780.009999999998</v>
      </c>
      <c r="H31" s="165">
        <v>14770.512000000001</v>
      </c>
    </row>
    <row r="32" spans="1:8" ht="29.25" customHeight="1" thickBot="1" x14ac:dyDescent="0.3">
      <c r="A32" s="166" t="s">
        <v>378</v>
      </c>
      <c r="B32" s="167" t="s">
        <v>127</v>
      </c>
      <c r="C32" s="167" t="s">
        <v>48</v>
      </c>
      <c r="D32" s="167">
        <v>250</v>
      </c>
      <c r="E32" s="167">
        <v>150</v>
      </c>
      <c r="F32" s="168">
        <v>1300</v>
      </c>
      <c r="G32" s="169">
        <v>22275.269999999997</v>
      </c>
      <c r="H32" s="165">
        <v>15936.182999999999</v>
      </c>
    </row>
    <row r="33" spans="1:8" x14ac:dyDescent="0.25">
      <c r="A33" s="191" t="s">
        <v>171</v>
      </c>
      <c r="B33" s="192"/>
      <c r="C33" s="192"/>
      <c r="D33" s="192"/>
      <c r="E33" s="192"/>
      <c r="F33" s="192"/>
      <c r="G33" s="192"/>
      <c r="H33" s="193"/>
    </row>
    <row r="34" spans="1:8" ht="15" customHeight="1" x14ac:dyDescent="0.25">
      <c r="A34" s="264" t="s">
        <v>528</v>
      </c>
      <c r="B34" s="265"/>
      <c r="C34" s="265"/>
      <c r="D34" s="265"/>
      <c r="E34" s="265"/>
      <c r="F34" s="266"/>
      <c r="G34" s="180">
        <v>162.405</v>
      </c>
      <c r="H34" s="183">
        <f t="shared" ref="H34:H35" si="2">G34*0.9</f>
        <v>146.1645</v>
      </c>
    </row>
    <row r="35" spans="1:8" ht="15" customHeight="1" x14ac:dyDescent="0.25">
      <c r="A35" s="264" t="s">
        <v>529</v>
      </c>
      <c r="B35" s="265"/>
      <c r="C35" s="265"/>
      <c r="D35" s="265"/>
      <c r="E35" s="265"/>
      <c r="F35" s="266"/>
      <c r="G35" s="180">
        <v>199.26000000000002</v>
      </c>
      <c r="H35" s="184">
        <f t="shared" si="2"/>
        <v>179.33400000000003</v>
      </c>
    </row>
    <row r="36" spans="1:8" ht="18.75" customHeight="1" thickBot="1" x14ac:dyDescent="0.3">
      <c r="A36" s="20"/>
      <c r="B36" s="19"/>
      <c r="C36" s="86"/>
      <c r="D36" s="86"/>
      <c r="E36" s="21"/>
      <c r="F36" s="21"/>
      <c r="G36" s="21"/>
      <c r="H36" s="185"/>
    </row>
    <row r="37" spans="1:8" ht="105" customHeight="1" thickBot="1" x14ac:dyDescent="0.3">
      <c r="A37" s="267"/>
      <c r="B37" s="268"/>
      <c r="C37" s="274" t="s">
        <v>135</v>
      </c>
      <c r="D37" s="275"/>
      <c r="E37" s="275"/>
      <c r="F37" s="275"/>
      <c r="G37" s="275"/>
      <c r="H37" s="276"/>
    </row>
    <row r="38" spans="1:8" ht="43.5" customHeight="1" thickBot="1" x14ac:dyDescent="0.3">
      <c r="A38" s="162" t="s">
        <v>376</v>
      </c>
      <c r="B38" s="128" t="s">
        <v>127</v>
      </c>
      <c r="C38" s="128" t="s">
        <v>48</v>
      </c>
      <c r="D38" s="128">
        <v>250</v>
      </c>
      <c r="E38" s="128">
        <v>200</v>
      </c>
      <c r="F38" s="163">
        <v>1050</v>
      </c>
      <c r="G38" s="164">
        <v>23717.88</v>
      </c>
      <c r="H38" s="165">
        <v>16902.837</v>
      </c>
    </row>
    <row r="39" spans="1:8" ht="39.75" customHeight="1" thickBot="1" x14ac:dyDescent="0.3">
      <c r="A39" s="166" t="s">
        <v>377</v>
      </c>
      <c r="B39" s="167" t="s">
        <v>127</v>
      </c>
      <c r="C39" s="167" t="s">
        <v>48</v>
      </c>
      <c r="D39" s="167">
        <v>250</v>
      </c>
      <c r="E39" s="167">
        <v>200</v>
      </c>
      <c r="F39" s="168">
        <v>1300</v>
      </c>
      <c r="G39" s="169">
        <v>24718.23</v>
      </c>
      <c r="H39" s="165">
        <v>17670.474000000002</v>
      </c>
    </row>
    <row r="40" spans="1:8" ht="20.25" customHeight="1" thickBot="1" x14ac:dyDescent="0.3">
      <c r="A40" s="18"/>
      <c r="B40" s="19"/>
      <c r="C40" s="86"/>
      <c r="D40" s="86"/>
      <c r="E40" s="86"/>
      <c r="F40" s="21"/>
      <c r="G40" s="21"/>
      <c r="H40" s="185"/>
    </row>
    <row r="41" spans="1:8" ht="105" customHeight="1" thickBot="1" x14ac:dyDescent="0.3">
      <c r="A41" s="267"/>
      <c r="B41" s="268"/>
      <c r="C41" s="274" t="s">
        <v>616</v>
      </c>
      <c r="D41" s="275"/>
      <c r="E41" s="275"/>
      <c r="F41" s="275"/>
      <c r="G41" s="275"/>
      <c r="H41" s="276"/>
    </row>
    <row r="42" spans="1:8" ht="43.5" customHeight="1" thickBot="1" x14ac:dyDescent="0.3">
      <c r="A42" s="162" t="s">
        <v>614</v>
      </c>
      <c r="B42" s="128" t="s">
        <v>127</v>
      </c>
      <c r="C42" s="128" t="s">
        <v>48</v>
      </c>
      <c r="D42" s="128">
        <v>250</v>
      </c>
      <c r="E42" s="128">
        <v>200</v>
      </c>
      <c r="F42" s="163">
        <v>1050</v>
      </c>
      <c r="G42" s="164">
        <v>25213.14</v>
      </c>
      <c r="H42" s="165">
        <v>16902.837</v>
      </c>
    </row>
    <row r="43" spans="1:8" ht="39.75" customHeight="1" thickBot="1" x14ac:dyDescent="0.3">
      <c r="A43" s="166" t="s">
        <v>615</v>
      </c>
      <c r="B43" s="167" t="s">
        <v>127</v>
      </c>
      <c r="C43" s="167" t="s">
        <v>48</v>
      </c>
      <c r="D43" s="167">
        <v>250</v>
      </c>
      <c r="E43" s="167">
        <v>200</v>
      </c>
      <c r="F43" s="168">
        <v>1300</v>
      </c>
      <c r="G43" s="169">
        <v>26350.38</v>
      </c>
      <c r="H43" s="165">
        <v>17670.474000000002</v>
      </c>
    </row>
    <row r="44" spans="1:8" x14ac:dyDescent="0.25">
      <c r="A44" s="191" t="s">
        <v>171</v>
      </c>
      <c r="B44" s="192"/>
      <c r="C44" s="192"/>
      <c r="D44" s="192"/>
      <c r="E44" s="192"/>
      <c r="F44" s="192"/>
      <c r="G44" s="192"/>
      <c r="H44" s="193"/>
    </row>
    <row r="45" spans="1:8" ht="15" customHeight="1" x14ac:dyDescent="0.25">
      <c r="A45" s="264" t="s">
        <v>617</v>
      </c>
      <c r="B45" s="265"/>
      <c r="C45" s="265"/>
      <c r="D45" s="265"/>
      <c r="E45" s="265"/>
      <c r="F45" s="266"/>
      <c r="G45" s="180">
        <v>5843.34</v>
      </c>
      <c r="H45" s="183">
        <f t="shared" ref="H45:H46" si="3">G45*0.9</f>
        <v>5259.0060000000003</v>
      </c>
    </row>
    <row r="46" spans="1:8" ht="15" customHeight="1" x14ac:dyDescent="0.25">
      <c r="A46" s="264" t="s">
        <v>618</v>
      </c>
      <c r="B46" s="265"/>
      <c r="C46" s="265"/>
      <c r="D46" s="265"/>
      <c r="E46" s="265"/>
      <c r="F46" s="266"/>
      <c r="G46" s="180">
        <v>451.98</v>
      </c>
      <c r="H46" s="184">
        <f t="shared" si="3"/>
        <v>406.78200000000004</v>
      </c>
    </row>
    <row r="47" spans="1:8" ht="20.25" customHeight="1" thickBot="1" x14ac:dyDescent="0.3">
      <c r="A47" s="18"/>
      <c r="B47" s="19"/>
      <c r="C47" s="86"/>
      <c r="D47" s="86"/>
      <c r="E47" s="86"/>
      <c r="F47" s="21"/>
      <c r="G47" s="21"/>
      <c r="H47" s="185"/>
    </row>
    <row r="48" spans="1:8" ht="102" customHeight="1" thickBot="1" x14ac:dyDescent="0.3">
      <c r="A48" s="267"/>
      <c r="B48" s="268"/>
      <c r="C48" s="261" t="s">
        <v>498</v>
      </c>
      <c r="D48" s="262"/>
      <c r="E48" s="262"/>
      <c r="F48" s="262"/>
      <c r="G48" s="262"/>
      <c r="H48" s="263"/>
    </row>
    <row r="49" spans="1:8" ht="37.5" customHeight="1" thickBot="1" x14ac:dyDescent="0.3">
      <c r="A49" s="162" t="s">
        <v>375</v>
      </c>
      <c r="B49" s="128" t="s">
        <v>129</v>
      </c>
      <c r="C49" s="128" t="s">
        <v>11</v>
      </c>
      <c r="D49" s="128">
        <v>270</v>
      </c>
      <c r="E49" s="128">
        <v>300</v>
      </c>
      <c r="F49" s="163">
        <v>1050</v>
      </c>
      <c r="G49" s="177">
        <v>28882.845000000001</v>
      </c>
      <c r="H49" s="186">
        <f>G49*0.9</f>
        <v>25994.560500000003</v>
      </c>
    </row>
    <row r="50" spans="1:8" ht="38.25" customHeight="1" thickBot="1" x14ac:dyDescent="0.3">
      <c r="A50" s="170" t="s">
        <v>374</v>
      </c>
      <c r="B50" s="127" t="s">
        <v>129</v>
      </c>
      <c r="C50" s="127" t="s">
        <v>11</v>
      </c>
      <c r="D50" s="127">
        <v>270</v>
      </c>
      <c r="E50" s="127">
        <v>300</v>
      </c>
      <c r="F50" s="171">
        <v>1300</v>
      </c>
      <c r="G50" s="177">
        <v>30020.084999999999</v>
      </c>
      <c r="H50" s="186">
        <f t="shared" ref="H50:H51" si="4">G50*0.9</f>
        <v>27018.076499999999</v>
      </c>
    </row>
    <row r="51" spans="1:8" ht="42.75" customHeight="1" thickBot="1" x14ac:dyDescent="0.3">
      <c r="A51" s="174" t="s">
        <v>373</v>
      </c>
      <c r="B51" s="175" t="s">
        <v>129</v>
      </c>
      <c r="C51" s="175" t="s">
        <v>11</v>
      </c>
      <c r="D51" s="175">
        <v>270</v>
      </c>
      <c r="E51" s="175">
        <v>300</v>
      </c>
      <c r="F51" s="176">
        <v>1600</v>
      </c>
      <c r="G51" s="178">
        <v>30957.255000000001</v>
      </c>
      <c r="H51" s="186">
        <f t="shared" si="4"/>
        <v>27861.529500000001</v>
      </c>
    </row>
    <row r="52" spans="1:8" x14ac:dyDescent="0.25">
      <c r="A52" s="188" t="s">
        <v>171</v>
      </c>
      <c r="B52" s="189"/>
      <c r="C52" s="189"/>
      <c r="D52" s="189"/>
      <c r="E52" s="189"/>
      <c r="F52" s="189"/>
      <c r="G52" s="189"/>
      <c r="H52" s="190"/>
    </row>
    <row r="53" spans="1:8" ht="15" customHeight="1" x14ac:dyDescent="0.25">
      <c r="A53" s="269" t="s">
        <v>237</v>
      </c>
      <c r="B53" s="270"/>
      <c r="C53" s="270"/>
      <c r="D53" s="270"/>
      <c r="E53" s="270"/>
      <c r="F53" s="270"/>
      <c r="G53" s="181">
        <v>667.84500000000003</v>
      </c>
      <c r="H53" s="183">
        <f>G53*0.9</f>
        <v>601.06050000000005</v>
      </c>
    </row>
    <row r="54" spans="1:8" ht="17.25" customHeight="1" thickBot="1" x14ac:dyDescent="0.3">
      <c r="A54" s="16"/>
      <c r="B54" s="86"/>
      <c r="C54" s="86"/>
      <c r="D54" s="86"/>
      <c r="E54" s="86"/>
      <c r="F54" s="21"/>
      <c r="G54" s="21"/>
      <c r="H54" s="185"/>
    </row>
    <row r="55" spans="1:8" ht="102" customHeight="1" thickBot="1" x14ac:dyDescent="0.3">
      <c r="A55" s="267"/>
      <c r="B55" s="268"/>
      <c r="C55" s="261" t="s">
        <v>619</v>
      </c>
      <c r="D55" s="262"/>
      <c r="E55" s="262"/>
      <c r="F55" s="262"/>
      <c r="G55" s="262"/>
      <c r="H55" s="263"/>
    </row>
    <row r="56" spans="1:8" ht="38.25" customHeight="1" thickBot="1" x14ac:dyDescent="0.3">
      <c r="A56" s="170" t="s">
        <v>620</v>
      </c>
      <c r="B56" s="127" t="s">
        <v>129</v>
      </c>
      <c r="C56" s="127" t="s">
        <v>11</v>
      </c>
      <c r="D56" s="127">
        <v>270</v>
      </c>
      <c r="E56" s="127">
        <v>300</v>
      </c>
      <c r="F56" s="171">
        <v>1300</v>
      </c>
      <c r="G56" s="177">
        <v>31652.235000000001</v>
      </c>
      <c r="H56" s="186">
        <f t="shared" ref="H56:H57" si="5">G56*0.9</f>
        <v>28487.011500000001</v>
      </c>
    </row>
    <row r="57" spans="1:8" ht="42.75" customHeight="1" thickBot="1" x14ac:dyDescent="0.3">
      <c r="A57" s="174" t="s">
        <v>621</v>
      </c>
      <c r="B57" s="175" t="s">
        <v>129</v>
      </c>
      <c r="C57" s="175" t="s">
        <v>11</v>
      </c>
      <c r="D57" s="175">
        <v>270</v>
      </c>
      <c r="E57" s="175">
        <v>300</v>
      </c>
      <c r="F57" s="176">
        <v>1600</v>
      </c>
      <c r="G57" s="178">
        <v>32736.825000000001</v>
      </c>
      <c r="H57" s="186">
        <f t="shared" si="5"/>
        <v>29463.142500000002</v>
      </c>
    </row>
    <row r="58" spans="1:8" x14ac:dyDescent="0.25">
      <c r="A58" s="188" t="s">
        <v>171</v>
      </c>
      <c r="B58" s="189"/>
      <c r="C58" s="189"/>
      <c r="D58" s="189"/>
      <c r="E58" s="189"/>
      <c r="F58" s="189"/>
      <c r="G58" s="189"/>
      <c r="H58" s="190"/>
    </row>
    <row r="59" spans="1:8" ht="15" customHeight="1" x14ac:dyDescent="0.25">
      <c r="A59" s="269" t="s">
        <v>237</v>
      </c>
      <c r="B59" s="270"/>
      <c r="C59" s="270"/>
      <c r="D59" s="270"/>
      <c r="E59" s="270"/>
      <c r="F59" s="270"/>
      <c r="G59" s="181">
        <v>667.84500000000003</v>
      </c>
      <c r="H59" s="183">
        <f>G59*0.9</f>
        <v>601.06050000000005</v>
      </c>
    </row>
    <row r="60" spans="1:8" ht="17.25" customHeight="1" thickBot="1" x14ac:dyDescent="0.3">
      <c r="A60" s="16"/>
      <c r="B60" s="86"/>
      <c r="C60" s="86"/>
      <c r="D60" s="86"/>
      <c r="E60" s="86"/>
      <c r="F60" s="21"/>
      <c r="G60" s="21"/>
      <c r="H60" s="185"/>
    </row>
    <row r="61" spans="1:8" ht="96" customHeight="1" thickBot="1" x14ac:dyDescent="0.3">
      <c r="A61" s="277"/>
      <c r="B61" s="278"/>
      <c r="C61" s="261" t="s">
        <v>126</v>
      </c>
      <c r="D61" s="262"/>
      <c r="E61" s="262"/>
      <c r="F61" s="262"/>
      <c r="G61" s="262"/>
      <c r="H61" s="263"/>
    </row>
    <row r="62" spans="1:8" ht="36.75" customHeight="1" thickBot="1" x14ac:dyDescent="0.3">
      <c r="A62" s="162" t="s">
        <v>130</v>
      </c>
      <c r="B62" s="128" t="s">
        <v>131</v>
      </c>
      <c r="C62" s="128" t="s">
        <v>12</v>
      </c>
      <c r="D62" s="128">
        <v>330</v>
      </c>
      <c r="E62" s="128">
        <v>400</v>
      </c>
      <c r="F62" s="163">
        <v>1300</v>
      </c>
      <c r="G62" s="179">
        <v>35421.975000000006</v>
      </c>
      <c r="H62" s="165">
        <v>25896.510000000002</v>
      </c>
    </row>
    <row r="63" spans="1:8" ht="39" customHeight="1" thickBot="1" x14ac:dyDescent="0.3">
      <c r="A63" s="166" t="s">
        <v>563</v>
      </c>
      <c r="B63" s="167" t="s">
        <v>131</v>
      </c>
      <c r="C63" s="167" t="s">
        <v>12</v>
      </c>
      <c r="D63" s="167">
        <v>330</v>
      </c>
      <c r="E63" s="167">
        <v>400</v>
      </c>
      <c r="F63" s="168">
        <v>1600</v>
      </c>
      <c r="G63" s="179">
        <v>39786.660000000003</v>
      </c>
      <c r="H63" s="165">
        <v>29232.414000000001</v>
      </c>
    </row>
    <row r="64" spans="1:8" ht="17.25" customHeight="1" thickBot="1" x14ac:dyDescent="0.3">
      <c r="A64" s="16"/>
      <c r="B64" s="86"/>
      <c r="C64" s="86"/>
      <c r="D64" s="86"/>
      <c r="E64" s="86"/>
      <c r="F64" s="21"/>
      <c r="G64" s="21"/>
      <c r="H64" s="185"/>
    </row>
    <row r="65" spans="1:8" ht="96" customHeight="1" thickBot="1" x14ac:dyDescent="0.3">
      <c r="A65" s="277"/>
      <c r="B65" s="278"/>
      <c r="C65" s="261" t="s">
        <v>622</v>
      </c>
      <c r="D65" s="262"/>
      <c r="E65" s="262"/>
      <c r="F65" s="262"/>
      <c r="G65" s="262"/>
      <c r="H65" s="263"/>
    </row>
    <row r="66" spans="1:8" ht="36.75" customHeight="1" thickBot="1" x14ac:dyDescent="0.3">
      <c r="A66" s="162" t="s">
        <v>130</v>
      </c>
      <c r="B66" s="128" t="s">
        <v>131</v>
      </c>
      <c r="C66" s="128" t="s">
        <v>12</v>
      </c>
      <c r="D66" s="128">
        <v>330</v>
      </c>
      <c r="E66" s="128">
        <v>400</v>
      </c>
      <c r="F66" s="163">
        <v>1300</v>
      </c>
      <c r="G66" s="179">
        <v>37054.125</v>
      </c>
      <c r="H66" s="165">
        <v>25896.510000000002</v>
      </c>
    </row>
    <row r="67" spans="1:8" ht="39" customHeight="1" thickBot="1" x14ac:dyDescent="0.3">
      <c r="A67" s="166" t="s">
        <v>563</v>
      </c>
      <c r="B67" s="167" t="s">
        <v>131</v>
      </c>
      <c r="C67" s="167" t="s">
        <v>12</v>
      </c>
      <c r="D67" s="167">
        <v>330</v>
      </c>
      <c r="E67" s="167">
        <v>400</v>
      </c>
      <c r="F67" s="168">
        <v>1600</v>
      </c>
      <c r="G67" s="179">
        <v>41566.230000000003</v>
      </c>
      <c r="H67" s="165">
        <v>29232.414000000001</v>
      </c>
    </row>
    <row r="68" spans="1:8" x14ac:dyDescent="0.25">
      <c r="A68" s="191" t="s">
        <v>171</v>
      </c>
      <c r="B68" s="192"/>
      <c r="C68" s="192"/>
      <c r="D68" s="192"/>
      <c r="E68" s="192"/>
      <c r="F68" s="192"/>
      <c r="G68" s="192"/>
      <c r="H68" s="193"/>
    </row>
    <row r="69" spans="1:8" ht="15" customHeight="1" thickBot="1" x14ac:dyDescent="0.3">
      <c r="A69" s="271" t="s">
        <v>617</v>
      </c>
      <c r="B69" s="272"/>
      <c r="C69" s="272"/>
      <c r="D69" s="272"/>
      <c r="E69" s="272"/>
      <c r="F69" s="273"/>
      <c r="G69" s="240">
        <v>5843.34</v>
      </c>
      <c r="H69" s="241">
        <f t="shared" ref="H69" si="6">G69*0.9</f>
        <v>5259.0060000000003</v>
      </c>
    </row>
    <row r="70" spans="1:8" ht="16.5" customHeight="1" x14ac:dyDescent="0.25"/>
    <row r="71" spans="1:8" x14ac:dyDescent="0.25">
      <c r="B71" s="129" t="s">
        <v>101</v>
      </c>
      <c r="F71" s="2"/>
      <c r="G71"/>
      <c r="H71"/>
    </row>
    <row r="72" spans="1:8" x14ac:dyDescent="0.25">
      <c r="B72" s="129" t="s">
        <v>524</v>
      </c>
      <c r="F72" s="2"/>
      <c r="G72"/>
      <c r="H72"/>
    </row>
    <row r="73" spans="1:8" x14ac:dyDescent="0.25">
      <c r="B73" s="129" t="s">
        <v>525</v>
      </c>
      <c r="F73" s="2"/>
      <c r="G73"/>
      <c r="H73"/>
    </row>
  </sheetData>
  <customSheetViews>
    <customSheetView guid="{98115EA8-EBD9-4763-AA9C-FD4C48C3B592}" topLeftCell="A70">
      <selection activeCell="A59" sqref="A59:XFD60"/>
      <pageMargins left="0.7" right="0.7" top="0.75" bottom="0.75" header="0.3" footer="0.3"/>
      <pageSetup paperSize="9" orientation="portrait" horizontalDpi="180" verticalDpi="180" r:id="rId1"/>
    </customSheetView>
    <customSheetView guid="{8C08D49B-68C5-4D14-85F7-D348DADD5645}" topLeftCell="A52">
      <selection activeCell="C99" sqref="C99"/>
      <pageMargins left="0.7" right="0.7" top="0.75" bottom="0.75" header="0.3" footer="0.3"/>
      <pageSetup paperSize="9" orientation="portrait" horizontalDpi="180" verticalDpi="180" r:id="rId2"/>
    </customSheetView>
  </customSheetViews>
  <mergeCells count="44">
    <mergeCell ref="D2:D3"/>
    <mergeCell ref="A8:B8"/>
    <mergeCell ref="C2:C3"/>
    <mergeCell ref="G2:H2"/>
    <mergeCell ref="A2:A3"/>
    <mergeCell ref="B2:B3"/>
    <mergeCell ref="E2:E3"/>
    <mergeCell ref="F2:F3"/>
    <mergeCell ref="C8:H8"/>
    <mergeCell ref="A4:B4"/>
    <mergeCell ref="C4:H4"/>
    <mergeCell ref="A19:F19"/>
    <mergeCell ref="A20:F20"/>
    <mergeCell ref="A30:B30"/>
    <mergeCell ref="C30:H30"/>
    <mergeCell ref="A22:B22"/>
    <mergeCell ref="C22:H22"/>
    <mergeCell ref="C14:H14"/>
    <mergeCell ref="A12:F12"/>
    <mergeCell ref="A11:F11"/>
    <mergeCell ref="A14:B14"/>
    <mergeCell ref="A18:F18"/>
    <mergeCell ref="A69:F69"/>
    <mergeCell ref="A27:F27"/>
    <mergeCell ref="A28:F28"/>
    <mergeCell ref="A41:B41"/>
    <mergeCell ref="C41:H41"/>
    <mergeCell ref="A45:F45"/>
    <mergeCell ref="A46:F46"/>
    <mergeCell ref="A59:F59"/>
    <mergeCell ref="A61:B61"/>
    <mergeCell ref="A48:B48"/>
    <mergeCell ref="C61:H61"/>
    <mergeCell ref="A65:B65"/>
    <mergeCell ref="A34:F34"/>
    <mergeCell ref="A35:F35"/>
    <mergeCell ref="C37:H37"/>
    <mergeCell ref="C55:H55"/>
    <mergeCell ref="C65:H65"/>
    <mergeCell ref="A26:F26"/>
    <mergeCell ref="A37:B37"/>
    <mergeCell ref="C48:H48"/>
    <mergeCell ref="A53:F53"/>
    <mergeCell ref="A55:B55"/>
  </mergeCells>
  <hyperlinks>
    <hyperlink ref="B71" r:id="rId3" xr:uid="{00000000-0004-0000-0100-000000000000}"/>
    <hyperlink ref="B72" r:id="rId4" xr:uid="{00000000-0004-0000-0100-000001000000}"/>
    <hyperlink ref="B73" r:id="rId5" xr:uid="{00000000-0004-0000-0100-000002000000}"/>
  </hyperlinks>
  <pageMargins left="0.7" right="0.7" top="0.75" bottom="0.75" header="0.3" footer="0.3"/>
  <pageSetup paperSize="9" orientation="portrait" horizontalDpi="180" verticalDpi="180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79998168889431442"/>
  </sheetPr>
  <dimension ref="A1:H52"/>
  <sheetViews>
    <sheetView zoomScale="115" zoomScaleNormal="115" workbookViewId="0">
      <selection activeCell="H47" sqref="H47"/>
    </sheetView>
  </sheetViews>
  <sheetFormatPr defaultRowHeight="15" x14ac:dyDescent="0.25"/>
  <cols>
    <col min="1" max="1" width="24.42578125" style="1" customWidth="1"/>
    <col min="2" max="2" width="18.85546875" style="1" customWidth="1"/>
    <col min="3" max="3" width="13.85546875" style="1" customWidth="1"/>
    <col min="4" max="5" width="23" style="1" customWidth="1"/>
    <col min="6" max="6" width="14.7109375" style="1" customWidth="1"/>
    <col min="7" max="7" width="15.5703125" style="1" customWidth="1"/>
    <col min="8" max="8" width="17" style="2" customWidth="1"/>
  </cols>
  <sheetData>
    <row r="1" spans="1:8" ht="19.5" thickBot="1" x14ac:dyDescent="0.3">
      <c r="C1" s="90" t="s">
        <v>639</v>
      </c>
      <c r="F1" s="4"/>
      <c r="G1" s="43"/>
      <c r="H1"/>
    </row>
    <row r="2" spans="1:8" ht="39.75" customHeight="1" x14ac:dyDescent="0.25">
      <c r="A2" s="246" t="s">
        <v>93</v>
      </c>
      <c r="B2" s="244" t="s">
        <v>13</v>
      </c>
      <c r="C2" s="244" t="s">
        <v>15</v>
      </c>
      <c r="D2" s="244" t="s">
        <v>132</v>
      </c>
      <c r="E2" s="257" t="s">
        <v>227</v>
      </c>
      <c r="F2" s="244" t="s">
        <v>96</v>
      </c>
      <c r="G2" s="244" t="s">
        <v>104</v>
      </c>
      <c r="H2" s="305"/>
    </row>
    <row r="3" spans="1:8" ht="30" customHeight="1" thickBot="1" x14ac:dyDescent="0.3">
      <c r="A3" s="301"/>
      <c r="B3" s="288"/>
      <c r="C3" s="288"/>
      <c r="D3" s="288"/>
      <c r="E3" s="258"/>
      <c r="F3" s="288"/>
      <c r="G3" s="194" t="s">
        <v>90</v>
      </c>
      <c r="H3" s="3" t="s">
        <v>18</v>
      </c>
    </row>
    <row r="4" spans="1:8" ht="92.25" customHeight="1" thickBot="1" x14ac:dyDescent="0.3">
      <c r="A4" s="297"/>
      <c r="B4" s="298"/>
      <c r="C4" s="298"/>
      <c r="D4" s="292" t="s">
        <v>133</v>
      </c>
      <c r="E4" s="293"/>
      <c r="F4" s="293"/>
      <c r="G4" s="293"/>
      <c r="H4" s="294"/>
    </row>
    <row r="5" spans="1:8" ht="15.75" thickBot="1" x14ac:dyDescent="0.3">
      <c r="A5" s="289" t="s">
        <v>19</v>
      </c>
      <c r="B5" s="290"/>
      <c r="C5" s="290"/>
      <c r="D5" s="290"/>
      <c r="E5" s="290"/>
      <c r="F5" s="290"/>
      <c r="G5" s="290"/>
      <c r="H5" s="291"/>
    </row>
    <row r="6" spans="1:8" ht="15.75" thickBot="1" x14ac:dyDescent="0.3">
      <c r="A6" s="139" t="s">
        <v>318</v>
      </c>
      <c r="B6" s="141" t="s">
        <v>20</v>
      </c>
      <c r="C6" s="141">
        <v>1250</v>
      </c>
      <c r="D6" s="141" t="s">
        <v>33</v>
      </c>
      <c r="E6" s="141">
        <v>18</v>
      </c>
      <c r="F6" s="141" t="s">
        <v>170</v>
      </c>
      <c r="G6" s="143">
        <v>6513.4800000000005</v>
      </c>
      <c r="H6" s="144">
        <f t="shared" ref="H6:H7" si="0">G6*0.9</f>
        <v>5862.1320000000005</v>
      </c>
    </row>
    <row r="7" spans="1:8" ht="15.75" thickBot="1" x14ac:dyDescent="0.3">
      <c r="A7" s="139" t="s">
        <v>319</v>
      </c>
      <c r="B7" s="141" t="s">
        <v>21</v>
      </c>
      <c r="C7" s="141">
        <v>1550</v>
      </c>
      <c r="D7" s="141" t="s">
        <v>33</v>
      </c>
      <c r="E7" s="141">
        <v>23</v>
      </c>
      <c r="F7" s="141" t="s">
        <v>170</v>
      </c>
      <c r="G7" s="143">
        <v>6608.25</v>
      </c>
      <c r="H7" s="144">
        <f t="shared" si="0"/>
        <v>5947.4250000000002</v>
      </c>
    </row>
    <row r="8" spans="1:8" ht="15.75" thickBot="1" x14ac:dyDescent="0.3">
      <c r="A8" s="22"/>
      <c r="B8" s="23"/>
      <c r="C8" s="23"/>
      <c r="D8" s="81"/>
      <c r="E8" s="81"/>
      <c r="F8" s="81"/>
      <c r="G8" s="82"/>
      <c r="H8" s="83"/>
    </row>
    <row r="9" spans="1:8" ht="96" customHeight="1" thickBot="1" x14ac:dyDescent="0.3">
      <c r="A9" s="299"/>
      <c r="B9" s="300"/>
      <c r="C9" s="300"/>
      <c r="D9" s="292" t="s">
        <v>136</v>
      </c>
      <c r="E9" s="293"/>
      <c r="F9" s="293"/>
      <c r="G9" s="293"/>
      <c r="H9" s="294"/>
    </row>
    <row r="10" spans="1:8" ht="15.75" thickBot="1" x14ac:dyDescent="0.3">
      <c r="A10" s="289" t="s">
        <v>22</v>
      </c>
      <c r="B10" s="290"/>
      <c r="C10" s="290"/>
      <c r="D10" s="290"/>
      <c r="E10" s="290"/>
      <c r="F10" s="290"/>
      <c r="G10" s="290"/>
      <c r="H10" s="291"/>
    </row>
    <row r="11" spans="1:8" ht="15.75" thickBot="1" x14ac:dyDescent="0.3">
      <c r="A11" s="139" t="s">
        <v>24</v>
      </c>
      <c r="B11" s="141" t="s">
        <v>23</v>
      </c>
      <c r="C11" s="141">
        <v>1400</v>
      </c>
      <c r="D11" s="141" t="s">
        <v>193</v>
      </c>
      <c r="E11" s="141">
        <v>28</v>
      </c>
      <c r="F11" s="141" t="s">
        <v>161</v>
      </c>
      <c r="G11" s="143">
        <v>7903.44</v>
      </c>
      <c r="H11" s="144">
        <f t="shared" ref="H11:H22" si="1">G11*0.9</f>
        <v>7113.0959999999995</v>
      </c>
    </row>
    <row r="12" spans="1:8" ht="24.75" thickBot="1" x14ac:dyDescent="0.3">
      <c r="A12" s="139" t="s">
        <v>25</v>
      </c>
      <c r="B12" s="141" t="s">
        <v>23</v>
      </c>
      <c r="C12" s="141">
        <v>1400</v>
      </c>
      <c r="D12" s="141" t="s">
        <v>194</v>
      </c>
      <c r="E12" s="141">
        <v>28</v>
      </c>
      <c r="F12" s="141" t="s">
        <v>161</v>
      </c>
      <c r="G12" s="143">
        <v>8703.7200000000012</v>
      </c>
      <c r="H12" s="144">
        <f t="shared" si="1"/>
        <v>7833.3480000000009</v>
      </c>
    </row>
    <row r="13" spans="1:8" ht="36.75" thickBot="1" x14ac:dyDescent="0.3">
      <c r="A13" s="139" t="s">
        <v>355</v>
      </c>
      <c r="B13" s="141" t="s">
        <v>23</v>
      </c>
      <c r="C13" s="141">
        <v>1400</v>
      </c>
      <c r="D13" s="141" t="s">
        <v>194</v>
      </c>
      <c r="E13" s="141">
        <v>28</v>
      </c>
      <c r="F13" s="141" t="s">
        <v>161</v>
      </c>
      <c r="G13" s="143">
        <v>8993.2950000000001</v>
      </c>
      <c r="H13" s="144">
        <f t="shared" si="1"/>
        <v>8093.9655000000002</v>
      </c>
    </row>
    <row r="14" spans="1:8" ht="15.75" thickBot="1" x14ac:dyDescent="0.3">
      <c r="A14" s="139" t="s">
        <v>29</v>
      </c>
      <c r="B14" s="141" t="s">
        <v>27</v>
      </c>
      <c r="C14" s="141">
        <v>1600</v>
      </c>
      <c r="D14" s="141" t="s">
        <v>194</v>
      </c>
      <c r="E14" s="141">
        <v>32</v>
      </c>
      <c r="F14" s="141" t="s">
        <v>161</v>
      </c>
      <c r="G14" s="143">
        <v>8356.2300000000014</v>
      </c>
      <c r="H14" s="144">
        <f t="shared" si="1"/>
        <v>7520.6070000000018</v>
      </c>
    </row>
    <row r="15" spans="1:8" ht="24.75" thickBot="1" x14ac:dyDescent="0.3">
      <c r="A15" s="139" t="s">
        <v>28</v>
      </c>
      <c r="B15" s="141" t="s">
        <v>27</v>
      </c>
      <c r="C15" s="141">
        <v>1600</v>
      </c>
      <c r="D15" s="141" t="s">
        <v>194</v>
      </c>
      <c r="E15" s="141">
        <v>32</v>
      </c>
      <c r="F15" s="141" t="s">
        <v>161</v>
      </c>
      <c r="G15" s="143">
        <v>9140.7150000000001</v>
      </c>
      <c r="H15" s="144">
        <f t="shared" si="1"/>
        <v>8226.6435000000001</v>
      </c>
    </row>
    <row r="16" spans="1:8" ht="36.75" thickBot="1" x14ac:dyDescent="0.3">
      <c r="A16" s="139" t="s">
        <v>356</v>
      </c>
      <c r="B16" s="141" t="s">
        <v>27</v>
      </c>
      <c r="C16" s="141">
        <v>1600</v>
      </c>
      <c r="D16" s="141" t="s">
        <v>194</v>
      </c>
      <c r="E16" s="141">
        <v>32</v>
      </c>
      <c r="F16" s="141" t="s">
        <v>161</v>
      </c>
      <c r="G16" s="143">
        <v>9419.76</v>
      </c>
      <c r="H16" s="144">
        <f t="shared" si="1"/>
        <v>8477.7839999999997</v>
      </c>
    </row>
    <row r="17" spans="1:8" ht="15.75" thickBot="1" x14ac:dyDescent="0.3">
      <c r="A17" s="139" t="s">
        <v>30</v>
      </c>
      <c r="B17" s="141" t="s">
        <v>31</v>
      </c>
      <c r="C17" s="141">
        <v>1800</v>
      </c>
      <c r="D17" s="141" t="s">
        <v>194</v>
      </c>
      <c r="E17" s="141">
        <v>41</v>
      </c>
      <c r="F17" s="141" t="s">
        <v>161</v>
      </c>
      <c r="G17" s="143">
        <v>9082.8000000000011</v>
      </c>
      <c r="H17" s="144">
        <f t="shared" si="1"/>
        <v>8174.5200000000013</v>
      </c>
    </row>
    <row r="18" spans="1:8" ht="24.75" thickBot="1" x14ac:dyDescent="0.3">
      <c r="A18" s="139" t="s">
        <v>32</v>
      </c>
      <c r="B18" s="141" t="s">
        <v>31</v>
      </c>
      <c r="C18" s="141">
        <v>1800</v>
      </c>
      <c r="D18" s="141" t="s">
        <v>194</v>
      </c>
      <c r="E18" s="141">
        <v>41</v>
      </c>
      <c r="F18" s="141" t="s">
        <v>161</v>
      </c>
      <c r="G18" s="143">
        <v>9940.9950000000008</v>
      </c>
      <c r="H18" s="144">
        <f t="shared" si="1"/>
        <v>8946.8955000000005</v>
      </c>
    </row>
    <row r="19" spans="1:8" ht="36.75" thickBot="1" x14ac:dyDescent="0.3">
      <c r="A19" s="139" t="s">
        <v>357</v>
      </c>
      <c r="B19" s="141" t="s">
        <v>31</v>
      </c>
      <c r="C19" s="141">
        <v>1800</v>
      </c>
      <c r="D19" s="141" t="s">
        <v>194</v>
      </c>
      <c r="E19" s="141">
        <v>41</v>
      </c>
      <c r="F19" s="141" t="s">
        <v>161</v>
      </c>
      <c r="G19" s="143">
        <v>10409.58</v>
      </c>
      <c r="H19" s="144">
        <f t="shared" si="1"/>
        <v>9368.6219999999994</v>
      </c>
    </row>
    <row r="20" spans="1:8" ht="15.75" thickBot="1" x14ac:dyDescent="0.3">
      <c r="A20" s="139" t="s">
        <v>320</v>
      </c>
      <c r="B20" s="141" t="s">
        <v>16</v>
      </c>
      <c r="C20" s="141">
        <v>2000</v>
      </c>
      <c r="D20" s="141" t="s">
        <v>194</v>
      </c>
      <c r="E20" s="141">
        <v>46</v>
      </c>
      <c r="F20" s="141" t="s">
        <v>161</v>
      </c>
      <c r="G20" s="143">
        <v>9272.34</v>
      </c>
      <c r="H20" s="144">
        <f t="shared" si="1"/>
        <v>8345.1059999999998</v>
      </c>
    </row>
    <row r="21" spans="1:8" ht="24.75" thickBot="1" x14ac:dyDescent="0.3">
      <c r="A21" s="139" t="s">
        <v>34</v>
      </c>
      <c r="B21" s="141" t="s">
        <v>16</v>
      </c>
      <c r="C21" s="141">
        <v>2000</v>
      </c>
      <c r="D21" s="141" t="s">
        <v>194</v>
      </c>
      <c r="E21" s="141">
        <v>46</v>
      </c>
      <c r="F21" s="141" t="s">
        <v>161</v>
      </c>
      <c r="G21" s="143">
        <v>10141.065000000001</v>
      </c>
      <c r="H21" s="144">
        <f t="shared" si="1"/>
        <v>9126.9585000000006</v>
      </c>
    </row>
    <row r="22" spans="1:8" ht="36.75" thickBot="1" x14ac:dyDescent="0.3">
      <c r="A22" s="139" t="s">
        <v>358</v>
      </c>
      <c r="B22" s="141" t="s">
        <v>16</v>
      </c>
      <c r="C22" s="141">
        <v>2000</v>
      </c>
      <c r="D22" s="141" t="s">
        <v>194</v>
      </c>
      <c r="E22" s="141">
        <v>46</v>
      </c>
      <c r="F22" s="141" t="s">
        <v>161</v>
      </c>
      <c r="G22" s="143">
        <v>10641.24</v>
      </c>
      <c r="H22" s="144">
        <f t="shared" si="1"/>
        <v>9577.116</v>
      </c>
    </row>
    <row r="23" spans="1:8" ht="15.75" thickBot="1" x14ac:dyDescent="0.3">
      <c r="A23" s="22"/>
      <c r="B23" s="23"/>
      <c r="C23" s="24"/>
      <c r="D23" s="25"/>
      <c r="E23" s="23"/>
      <c r="F23" s="26"/>
      <c r="G23" s="27"/>
      <c r="H23" s="28"/>
    </row>
    <row r="24" spans="1:8" ht="87.75" customHeight="1" thickBot="1" x14ac:dyDescent="0.3">
      <c r="A24" s="306"/>
      <c r="B24" s="307"/>
      <c r="C24" s="308"/>
      <c r="D24" s="292" t="s">
        <v>133</v>
      </c>
      <c r="E24" s="293"/>
      <c r="F24" s="293"/>
      <c r="G24" s="293"/>
      <c r="H24" s="294"/>
    </row>
    <row r="25" spans="1:8" ht="15.75" thickBot="1" x14ac:dyDescent="0.3">
      <c r="A25" s="289" t="s">
        <v>39</v>
      </c>
      <c r="B25" s="290"/>
      <c r="C25" s="290"/>
      <c r="D25" s="290"/>
      <c r="E25" s="290"/>
      <c r="F25" s="290"/>
      <c r="G25" s="290"/>
      <c r="H25" s="291"/>
    </row>
    <row r="26" spans="1:8" ht="15.75" thickBot="1" x14ac:dyDescent="0.3">
      <c r="A26" s="139" t="s">
        <v>35</v>
      </c>
      <c r="B26" s="141" t="s">
        <v>36</v>
      </c>
      <c r="C26" s="141">
        <v>1800</v>
      </c>
      <c r="D26" s="141" t="s">
        <v>195</v>
      </c>
      <c r="E26" s="141">
        <v>50</v>
      </c>
      <c r="F26" s="141" t="s">
        <v>164</v>
      </c>
      <c r="G26" s="143">
        <v>10146.330000000002</v>
      </c>
      <c r="H26" s="144">
        <f>G26*0.9</f>
        <v>9131.6970000000019</v>
      </c>
    </row>
    <row r="27" spans="1:8" ht="15.75" thickBot="1" x14ac:dyDescent="0.3">
      <c r="A27" s="139" t="s">
        <v>87</v>
      </c>
      <c r="B27" s="141" t="s">
        <v>38</v>
      </c>
      <c r="C27" s="141">
        <v>2010</v>
      </c>
      <c r="D27" s="141" t="s">
        <v>195</v>
      </c>
      <c r="E27" s="141">
        <v>64</v>
      </c>
      <c r="F27" s="141" t="s">
        <v>164</v>
      </c>
      <c r="G27" s="143">
        <v>10425.375</v>
      </c>
      <c r="H27" s="144">
        <f t="shared" ref="H27" si="2">G27*0.9</f>
        <v>9382.8374999999996</v>
      </c>
    </row>
    <row r="28" spans="1:8" ht="15.75" thickBot="1" x14ac:dyDescent="0.3">
      <c r="A28" s="85"/>
      <c r="B28" s="87"/>
      <c r="C28" s="87"/>
      <c r="D28" s="30"/>
      <c r="E28" s="31"/>
      <c r="F28" s="31"/>
      <c r="G28" s="32"/>
      <c r="H28" s="33"/>
    </row>
    <row r="29" spans="1:8" ht="89.25" customHeight="1" thickBot="1" x14ac:dyDescent="0.3">
      <c r="A29" s="309"/>
      <c r="B29" s="310"/>
      <c r="C29" s="310"/>
      <c r="D29" s="292" t="s">
        <v>499</v>
      </c>
      <c r="E29" s="293"/>
      <c r="F29" s="293"/>
      <c r="G29" s="293"/>
      <c r="H29" s="294"/>
    </row>
    <row r="30" spans="1:8" ht="15.75" thickBot="1" x14ac:dyDescent="0.3">
      <c r="A30" s="289" t="s">
        <v>232</v>
      </c>
      <c r="B30" s="290"/>
      <c r="C30" s="290"/>
      <c r="D30" s="290"/>
      <c r="E30" s="290"/>
      <c r="F30" s="290"/>
      <c r="G30" s="290"/>
      <c r="H30" s="291"/>
    </row>
    <row r="31" spans="1:8" ht="24.75" thickBot="1" x14ac:dyDescent="0.3">
      <c r="A31" s="139" t="s">
        <v>196</v>
      </c>
      <c r="B31" s="141" t="s">
        <v>16</v>
      </c>
      <c r="C31" s="141">
        <v>2230</v>
      </c>
      <c r="D31" s="142" t="s">
        <v>37</v>
      </c>
      <c r="E31" s="142">
        <v>65</v>
      </c>
      <c r="F31" s="142" t="s">
        <v>197</v>
      </c>
      <c r="G31" s="143">
        <v>12215.475</v>
      </c>
      <c r="H31" s="147">
        <f>G31*0.9</f>
        <v>10993.9275</v>
      </c>
    </row>
    <row r="32" spans="1:8" ht="24.75" thickBot="1" x14ac:dyDescent="0.3">
      <c r="A32" s="139" t="s">
        <v>198</v>
      </c>
      <c r="B32" s="141" t="s">
        <v>38</v>
      </c>
      <c r="C32" s="141">
        <v>2690</v>
      </c>
      <c r="D32" s="142" t="s">
        <v>37</v>
      </c>
      <c r="E32" s="142">
        <v>73</v>
      </c>
      <c r="F32" s="142" t="s">
        <v>197</v>
      </c>
      <c r="G32" s="143">
        <v>14716.35</v>
      </c>
      <c r="H32" s="147">
        <f t="shared" ref="H32" si="3">G32*0.9</f>
        <v>13244.715</v>
      </c>
    </row>
    <row r="33" spans="1:8" x14ac:dyDescent="0.25">
      <c r="A33" s="208" t="s">
        <v>171</v>
      </c>
      <c r="B33" s="153"/>
      <c r="C33" s="153"/>
      <c r="D33" s="153"/>
      <c r="E33" s="153"/>
      <c r="F33" s="153"/>
      <c r="G33" s="153"/>
      <c r="H33" s="209"/>
    </row>
    <row r="34" spans="1:8" x14ac:dyDescent="0.25">
      <c r="A34" s="311" t="s">
        <v>321</v>
      </c>
      <c r="B34" s="312"/>
      <c r="C34" s="312"/>
      <c r="D34" s="312"/>
      <c r="E34" s="312"/>
      <c r="F34" s="313"/>
      <c r="G34" s="103">
        <v>194.80499999999998</v>
      </c>
      <c r="H34" s="155">
        <f t="shared" ref="H34:H37" si="4">G34*0.9</f>
        <v>175.32449999999997</v>
      </c>
    </row>
    <row r="35" spans="1:8" x14ac:dyDescent="0.25">
      <c r="A35" s="311" t="s">
        <v>322</v>
      </c>
      <c r="B35" s="312"/>
      <c r="C35" s="312"/>
      <c r="D35" s="312"/>
      <c r="E35" s="312"/>
      <c r="F35" s="313"/>
      <c r="G35" s="103">
        <v>173.745</v>
      </c>
      <c r="H35" s="155">
        <f t="shared" si="4"/>
        <v>156.37050000000002</v>
      </c>
    </row>
    <row r="36" spans="1:8" x14ac:dyDescent="0.25">
      <c r="A36" s="311" t="s">
        <v>323</v>
      </c>
      <c r="B36" s="312"/>
      <c r="C36" s="312"/>
      <c r="D36" s="312"/>
      <c r="E36" s="312"/>
      <c r="F36" s="313"/>
      <c r="G36" s="103">
        <v>273.77999999999997</v>
      </c>
      <c r="H36" s="155">
        <f t="shared" si="4"/>
        <v>246.40199999999999</v>
      </c>
    </row>
    <row r="37" spans="1:8" x14ac:dyDescent="0.25">
      <c r="A37" s="311" t="s">
        <v>324</v>
      </c>
      <c r="B37" s="312"/>
      <c r="C37" s="312"/>
      <c r="D37" s="312"/>
      <c r="E37" s="312"/>
      <c r="F37" s="313"/>
      <c r="G37" s="103">
        <v>231.66</v>
      </c>
      <c r="H37" s="155">
        <f t="shared" si="4"/>
        <v>208.494</v>
      </c>
    </row>
    <row r="38" spans="1:8" ht="15" customHeight="1" thickBot="1" x14ac:dyDescent="0.3">
      <c r="A38" s="302" t="s">
        <v>389</v>
      </c>
      <c r="B38" s="303"/>
      <c r="C38" s="303"/>
      <c r="D38" s="303"/>
      <c r="E38" s="303"/>
      <c r="F38" s="304"/>
      <c r="G38" s="154">
        <v>268.51500000000004</v>
      </c>
      <c r="H38" s="110">
        <f>G38*0.9</f>
        <v>241.66350000000006</v>
      </c>
    </row>
    <row r="39" spans="1:8" ht="15.75" thickBot="1" x14ac:dyDescent="0.3">
      <c r="A39" s="34"/>
      <c r="B39" s="35"/>
      <c r="C39" s="36"/>
      <c r="D39" s="30"/>
      <c r="E39" s="31"/>
      <c r="F39" s="31"/>
      <c r="G39" s="32"/>
      <c r="H39" s="33"/>
    </row>
    <row r="40" spans="1:8" ht="99" customHeight="1" thickBot="1" x14ac:dyDescent="0.3">
      <c r="A40" s="295"/>
      <c r="B40" s="296"/>
      <c r="C40" s="296"/>
      <c r="D40" s="292" t="s">
        <v>133</v>
      </c>
      <c r="E40" s="293"/>
      <c r="F40" s="293"/>
      <c r="G40" s="293"/>
      <c r="H40" s="294"/>
    </row>
    <row r="41" spans="1:8" ht="15.75" thickBot="1" x14ac:dyDescent="0.3">
      <c r="A41" s="289" t="s">
        <v>200</v>
      </c>
      <c r="B41" s="290"/>
      <c r="C41" s="290"/>
      <c r="D41" s="290"/>
      <c r="E41" s="290"/>
      <c r="F41" s="290"/>
      <c r="G41" s="290"/>
      <c r="H41" s="291"/>
    </row>
    <row r="42" spans="1:8" ht="24.75" thickBot="1" x14ac:dyDescent="0.3">
      <c r="A42" s="139" t="s">
        <v>468</v>
      </c>
      <c r="B42" s="141" t="s">
        <v>40</v>
      </c>
      <c r="C42" s="141">
        <v>2360</v>
      </c>
      <c r="D42" s="142" t="s">
        <v>471</v>
      </c>
      <c r="E42" s="142">
        <v>69</v>
      </c>
      <c r="F42" s="142" t="s">
        <v>199</v>
      </c>
      <c r="G42" s="143">
        <v>12241.800000000001</v>
      </c>
      <c r="H42" s="147">
        <f>G42*0.9</f>
        <v>11017.62</v>
      </c>
    </row>
    <row r="43" spans="1:8" ht="24.75" thickBot="1" x14ac:dyDescent="0.3">
      <c r="A43" s="148" t="s">
        <v>469</v>
      </c>
      <c r="B43" s="206" t="s">
        <v>52</v>
      </c>
      <c r="C43" s="206">
        <v>2560</v>
      </c>
      <c r="D43" s="142" t="s">
        <v>471</v>
      </c>
      <c r="E43" s="206">
        <v>78</v>
      </c>
      <c r="F43" s="206" t="s">
        <v>199</v>
      </c>
      <c r="G43" s="143">
        <v>13005.225</v>
      </c>
      <c r="H43" s="150">
        <f t="shared" ref="H43:H44" si="5">G43*0.9</f>
        <v>11704.702500000001</v>
      </c>
    </row>
    <row r="44" spans="1:8" ht="24.75" thickBot="1" x14ac:dyDescent="0.3">
      <c r="A44" s="139" t="s">
        <v>470</v>
      </c>
      <c r="B44" s="142" t="s">
        <v>53</v>
      </c>
      <c r="C44" s="142">
        <v>2760</v>
      </c>
      <c r="D44" s="142" t="s">
        <v>471</v>
      </c>
      <c r="E44" s="142">
        <v>87</v>
      </c>
      <c r="F44" s="142" t="s">
        <v>199</v>
      </c>
      <c r="G44" s="143">
        <v>13700.205</v>
      </c>
      <c r="H44" s="147">
        <f t="shared" si="5"/>
        <v>12330.184499999999</v>
      </c>
    </row>
    <row r="45" spans="1:8" x14ac:dyDescent="0.25">
      <c r="A45" s="208" t="s">
        <v>171</v>
      </c>
      <c r="B45" s="153"/>
      <c r="C45" s="153"/>
      <c r="D45" s="153"/>
      <c r="E45" s="153"/>
      <c r="F45" s="153"/>
      <c r="G45" s="153"/>
      <c r="H45" s="209"/>
    </row>
    <row r="46" spans="1:8" ht="15" customHeight="1" x14ac:dyDescent="0.25">
      <c r="A46" s="311" t="s">
        <v>325</v>
      </c>
      <c r="B46" s="312"/>
      <c r="C46" s="312"/>
      <c r="D46" s="312"/>
      <c r="E46" s="312"/>
      <c r="F46" s="313"/>
      <c r="G46" s="103">
        <v>526.5</v>
      </c>
      <c r="H46" s="104">
        <f>G46*0.9</f>
        <v>473.85</v>
      </c>
    </row>
    <row r="47" spans="1:8" ht="15" customHeight="1" x14ac:dyDescent="0.25">
      <c r="A47" s="311" t="s">
        <v>326</v>
      </c>
      <c r="B47" s="312"/>
      <c r="C47" s="312"/>
      <c r="D47" s="312"/>
      <c r="E47" s="312"/>
      <c r="F47" s="313"/>
      <c r="G47" s="103">
        <v>737.1</v>
      </c>
      <c r="H47" s="104">
        <f>G47*0.9</f>
        <v>663.39</v>
      </c>
    </row>
    <row r="48" spans="1:8" ht="15" customHeight="1" thickBot="1" x14ac:dyDescent="0.3">
      <c r="A48" s="302" t="s">
        <v>359</v>
      </c>
      <c r="B48" s="303"/>
      <c r="C48" s="303"/>
      <c r="D48" s="303"/>
      <c r="E48" s="303"/>
      <c r="F48" s="304"/>
      <c r="G48" s="154">
        <v>558.09</v>
      </c>
      <c r="H48" s="239">
        <f>G48*0.9</f>
        <v>502.28100000000006</v>
      </c>
    </row>
    <row r="50" spans="2:8" x14ac:dyDescent="0.25">
      <c r="B50" s="129" t="s">
        <v>101</v>
      </c>
      <c r="F50" s="2"/>
      <c r="G50"/>
      <c r="H50"/>
    </row>
    <row r="51" spans="2:8" x14ac:dyDescent="0.25">
      <c r="B51" s="129" t="s">
        <v>524</v>
      </c>
      <c r="F51" s="2"/>
      <c r="G51"/>
      <c r="H51"/>
    </row>
    <row r="52" spans="2:8" x14ac:dyDescent="0.25">
      <c r="B52" s="129" t="s">
        <v>525</v>
      </c>
      <c r="F52" s="2"/>
      <c r="G52"/>
      <c r="H52"/>
    </row>
  </sheetData>
  <customSheetViews>
    <customSheetView guid="{98115EA8-EBD9-4763-AA9C-FD4C48C3B592}" topLeftCell="A16">
      <selection activeCell="K85" sqref="J85:K85"/>
      <pageMargins left="0.7" right="0.7" top="0.75" bottom="0.75" header="0.3" footer="0.3"/>
    </customSheetView>
    <customSheetView guid="{8C08D49B-68C5-4D14-85F7-D348DADD5645}">
      <selection activeCell="G2" sqref="A1:G1048576"/>
      <pageMargins left="0.7" right="0.7" top="0.75" bottom="0.75" header="0.3" footer="0.3"/>
    </customSheetView>
  </customSheetViews>
  <mergeCells count="30">
    <mergeCell ref="A48:F48"/>
    <mergeCell ref="G2:H2"/>
    <mergeCell ref="A24:C24"/>
    <mergeCell ref="A29:C29"/>
    <mergeCell ref="A47:F47"/>
    <mergeCell ref="A46:F46"/>
    <mergeCell ref="A38:F38"/>
    <mergeCell ref="A34:F34"/>
    <mergeCell ref="A35:F35"/>
    <mergeCell ref="A36:F36"/>
    <mergeCell ref="A37:F37"/>
    <mergeCell ref="A41:H41"/>
    <mergeCell ref="D24:H24"/>
    <mergeCell ref="A10:H10"/>
    <mergeCell ref="A25:H25"/>
    <mergeCell ref="A30:H30"/>
    <mergeCell ref="F2:F3"/>
    <mergeCell ref="E2:E3"/>
    <mergeCell ref="D2:D3"/>
    <mergeCell ref="A5:H5"/>
    <mergeCell ref="D40:H40"/>
    <mergeCell ref="D4:H4"/>
    <mergeCell ref="D9:H9"/>
    <mergeCell ref="D29:H29"/>
    <mergeCell ref="A40:C40"/>
    <mergeCell ref="A4:C4"/>
    <mergeCell ref="A9:C9"/>
    <mergeCell ref="A2:A3"/>
    <mergeCell ref="B2:B3"/>
    <mergeCell ref="C2:C3"/>
  </mergeCells>
  <hyperlinks>
    <hyperlink ref="B50" r:id="rId1" xr:uid="{00000000-0004-0000-0200-000000000000}"/>
    <hyperlink ref="B51" r:id="rId2" xr:uid="{00000000-0004-0000-0200-000001000000}"/>
    <hyperlink ref="B52" r:id="rId3" xr:uid="{00000000-0004-0000-0200-000002000000}"/>
  </hyperlinks>
  <pageMargins left="0.7" right="0.7" top="0.75" bottom="0.75" header="0.3" footer="0.3"/>
  <pageSetup paperSize="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I39"/>
  <sheetViews>
    <sheetView zoomScale="115" zoomScaleNormal="115" workbookViewId="0">
      <selection activeCell="I1" sqref="I1"/>
    </sheetView>
  </sheetViews>
  <sheetFormatPr defaultRowHeight="15" x14ac:dyDescent="0.25"/>
  <cols>
    <col min="1" max="1" width="21.42578125" style="1" customWidth="1"/>
    <col min="2" max="2" width="16.85546875" style="1" customWidth="1"/>
    <col min="3" max="3" width="18.28515625" style="1" customWidth="1"/>
    <col min="4" max="4" width="23" style="1" customWidth="1"/>
    <col min="5" max="5" width="16.42578125" style="1" customWidth="1"/>
    <col min="6" max="6" width="12.42578125" style="1" customWidth="1"/>
    <col min="7" max="9" width="14.5703125" style="1" customWidth="1"/>
  </cols>
  <sheetData>
    <row r="1" spans="1:9" ht="19.5" thickBot="1" x14ac:dyDescent="0.3">
      <c r="C1" s="90" t="s">
        <v>639</v>
      </c>
      <c r="F1" s="4"/>
      <c r="G1" s="43"/>
      <c r="H1"/>
    </row>
    <row r="2" spans="1:9" ht="34.5" customHeight="1" thickBot="1" x14ac:dyDescent="0.3">
      <c r="A2" s="330" t="s">
        <v>94</v>
      </c>
      <c r="B2" s="328" t="s">
        <v>8</v>
      </c>
      <c r="C2" s="333" t="s">
        <v>10</v>
      </c>
      <c r="D2" s="328" t="s">
        <v>354</v>
      </c>
      <c r="E2" s="333" t="s">
        <v>0</v>
      </c>
      <c r="F2" s="328" t="s">
        <v>91</v>
      </c>
      <c r="G2" s="330" t="s">
        <v>96</v>
      </c>
      <c r="H2" s="326" t="s">
        <v>104</v>
      </c>
      <c r="I2" s="327"/>
    </row>
    <row r="3" spans="1:9" ht="26.25" customHeight="1" thickBot="1" x14ac:dyDescent="0.3">
      <c r="A3" s="332"/>
      <c r="B3" s="329"/>
      <c r="C3" s="334"/>
      <c r="D3" s="329"/>
      <c r="E3" s="334"/>
      <c r="F3" s="329"/>
      <c r="G3" s="331"/>
      <c r="H3" s="44" t="s">
        <v>105</v>
      </c>
      <c r="I3" s="5" t="s">
        <v>5</v>
      </c>
    </row>
    <row r="4" spans="1:9" ht="105" customHeight="1" thickBot="1" x14ac:dyDescent="0.3">
      <c r="A4" s="299"/>
      <c r="B4" s="300"/>
      <c r="C4" s="316"/>
      <c r="D4" s="292" t="s">
        <v>559</v>
      </c>
      <c r="E4" s="293"/>
      <c r="F4" s="293"/>
      <c r="G4" s="293"/>
      <c r="H4" s="293"/>
      <c r="I4" s="294"/>
    </row>
    <row r="5" spans="1:9" x14ac:dyDescent="0.25">
      <c r="A5" s="320" t="s">
        <v>497</v>
      </c>
      <c r="B5" s="321"/>
      <c r="C5" s="321"/>
      <c r="D5" s="321"/>
      <c r="E5" s="321"/>
      <c r="F5" s="321"/>
      <c r="G5" s="321"/>
      <c r="H5" s="321"/>
      <c r="I5" s="322"/>
    </row>
    <row r="6" spans="1:9" ht="24" x14ac:dyDescent="0.25">
      <c r="A6" s="205" t="s">
        <v>154</v>
      </c>
      <c r="B6" s="207" t="s">
        <v>44</v>
      </c>
      <c r="C6" s="207" t="s">
        <v>49</v>
      </c>
      <c r="D6" s="207" t="s">
        <v>51</v>
      </c>
      <c r="E6" s="207" t="s">
        <v>156</v>
      </c>
      <c r="F6" s="207">
        <v>1800</v>
      </c>
      <c r="G6" s="207" t="s">
        <v>558</v>
      </c>
      <c r="H6" s="156">
        <v>13701.015000000001</v>
      </c>
      <c r="I6" s="46">
        <f>H6*0.9</f>
        <v>12330.913500000001</v>
      </c>
    </row>
    <row r="7" spans="1:9" ht="24" x14ac:dyDescent="0.25">
      <c r="A7" s="205" t="s">
        <v>155</v>
      </c>
      <c r="B7" s="207" t="s">
        <v>44</v>
      </c>
      <c r="C7" s="207" t="s">
        <v>50</v>
      </c>
      <c r="D7" s="207" t="s">
        <v>51</v>
      </c>
      <c r="E7" s="207" t="s">
        <v>156</v>
      </c>
      <c r="F7" s="207">
        <v>2000</v>
      </c>
      <c r="G7" s="207" t="s">
        <v>558</v>
      </c>
      <c r="H7" s="156">
        <v>14043.24</v>
      </c>
      <c r="I7" s="46">
        <f>H7*0.9</f>
        <v>12638.915999999999</v>
      </c>
    </row>
    <row r="8" spans="1:9" x14ac:dyDescent="0.25">
      <c r="A8" s="323" t="s">
        <v>171</v>
      </c>
      <c r="B8" s="324"/>
      <c r="C8" s="324"/>
      <c r="D8" s="324"/>
      <c r="E8" s="324"/>
      <c r="F8" s="324"/>
      <c r="G8" s="324"/>
      <c r="H8" s="324"/>
      <c r="I8" s="325"/>
    </row>
    <row r="9" spans="1:9" ht="30.75" customHeight="1" x14ac:dyDescent="0.25">
      <c r="A9" s="317" t="s">
        <v>353</v>
      </c>
      <c r="B9" s="318"/>
      <c r="C9" s="318"/>
      <c r="D9" s="318"/>
      <c r="E9" s="318"/>
      <c r="F9" s="318"/>
      <c r="G9" s="319"/>
      <c r="H9" s="124">
        <v>1173.2850000000001</v>
      </c>
      <c r="I9" s="231">
        <f>H9*0.9</f>
        <v>1055.9565</v>
      </c>
    </row>
    <row r="10" spans="1:9" ht="15.75" thickBot="1" x14ac:dyDescent="0.3">
      <c r="A10" s="34"/>
      <c r="B10" s="31"/>
      <c r="C10" s="19"/>
      <c r="D10" s="30"/>
      <c r="E10" s="31"/>
      <c r="F10" s="31"/>
      <c r="G10" s="31"/>
      <c r="H10" s="31"/>
      <c r="I10" s="232"/>
    </row>
    <row r="11" spans="1:9" ht="105.75" customHeight="1" thickBot="1" x14ac:dyDescent="0.3">
      <c r="A11" s="314"/>
      <c r="B11" s="315"/>
      <c r="C11" s="315"/>
      <c r="D11" s="292" t="s">
        <v>139</v>
      </c>
      <c r="E11" s="293"/>
      <c r="F11" s="293"/>
      <c r="G11" s="293"/>
      <c r="H11" s="293"/>
      <c r="I11" s="294"/>
    </row>
    <row r="12" spans="1:9" ht="15.75" thickBot="1" x14ac:dyDescent="0.3">
      <c r="A12" s="335" t="s">
        <v>55</v>
      </c>
      <c r="B12" s="336"/>
      <c r="C12" s="336"/>
      <c r="D12" s="336"/>
      <c r="E12" s="336"/>
      <c r="F12" s="336"/>
      <c r="G12" s="336"/>
      <c r="H12" s="336"/>
      <c r="I12" s="337"/>
    </row>
    <row r="13" spans="1:9" ht="36.75" thickBot="1" x14ac:dyDescent="0.3">
      <c r="A13" s="139" t="s">
        <v>140</v>
      </c>
      <c r="B13" s="142" t="s">
        <v>41</v>
      </c>
      <c r="C13" s="142" t="s">
        <v>45</v>
      </c>
      <c r="D13" s="142">
        <v>200</v>
      </c>
      <c r="E13" s="142" t="s">
        <v>98</v>
      </c>
      <c r="F13" s="142">
        <v>600</v>
      </c>
      <c r="G13" s="142" t="s">
        <v>99</v>
      </c>
      <c r="H13" s="143">
        <v>7809.4800000000005</v>
      </c>
      <c r="I13" s="144">
        <v>3740</v>
      </c>
    </row>
    <row r="14" spans="1:9" ht="36.75" thickBot="1" x14ac:dyDescent="0.3">
      <c r="A14" s="157" t="s">
        <v>141</v>
      </c>
      <c r="B14" s="158" t="s">
        <v>41</v>
      </c>
      <c r="C14" s="142" t="s">
        <v>142</v>
      </c>
      <c r="D14" s="142">
        <v>200</v>
      </c>
      <c r="E14" s="142" t="s">
        <v>98</v>
      </c>
      <c r="F14" s="142">
        <v>800</v>
      </c>
      <c r="G14" s="142" t="s">
        <v>100</v>
      </c>
      <c r="H14" s="159">
        <v>7956.9000000000005</v>
      </c>
      <c r="I14" s="144">
        <v>3880</v>
      </c>
    </row>
    <row r="15" spans="1:9" ht="15.75" thickBot="1" x14ac:dyDescent="0.3">
      <c r="A15" s="34"/>
      <c r="B15" s="19"/>
      <c r="C15" s="86"/>
      <c r="D15" s="86"/>
      <c r="E15" s="86"/>
      <c r="F15" s="86"/>
      <c r="G15" s="86"/>
      <c r="H15" s="86"/>
      <c r="I15" s="233"/>
    </row>
    <row r="16" spans="1:9" ht="120" customHeight="1" thickBot="1" x14ac:dyDescent="0.3">
      <c r="A16" s="338"/>
      <c r="B16" s="339"/>
      <c r="C16" s="339"/>
      <c r="D16" s="292" t="s">
        <v>139</v>
      </c>
      <c r="E16" s="293"/>
      <c r="F16" s="293"/>
      <c r="G16" s="293"/>
      <c r="H16" s="293"/>
      <c r="I16" s="294"/>
    </row>
    <row r="17" spans="1:9" x14ac:dyDescent="0.25">
      <c r="A17" s="320" t="s">
        <v>56</v>
      </c>
      <c r="B17" s="321"/>
      <c r="C17" s="321"/>
      <c r="D17" s="321"/>
      <c r="E17" s="321"/>
      <c r="F17" s="321"/>
      <c r="G17" s="321"/>
      <c r="H17" s="321"/>
      <c r="I17" s="322"/>
    </row>
    <row r="18" spans="1:9" ht="36" x14ac:dyDescent="0.25">
      <c r="A18" s="205" t="s">
        <v>143</v>
      </c>
      <c r="B18" s="207" t="s">
        <v>42</v>
      </c>
      <c r="C18" s="207" t="s">
        <v>46</v>
      </c>
      <c r="D18" s="207">
        <v>200</v>
      </c>
      <c r="E18" s="207" t="s">
        <v>145</v>
      </c>
      <c r="F18" s="207">
        <v>850</v>
      </c>
      <c r="G18" s="207" t="s">
        <v>146</v>
      </c>
      <c r="H18" s="156">
        <v>8514.99</v>
      </c>
      <c r="I18" s="46">
        <f>H18*0.9</f>
        <v>7663.491</v>
      </c>
    </row>
    <row r="19" spans="1:9" ht="36.75" thickBot="1" x14ac:dyDescent="0.3">
      <c r="A19" s="205" t="s">
        <v>144</v>
      </c>
      <c r="B19" s="207" t="s">
        <v>42</v>
      </c>
      <c r="C19" s="207" t="s">
        <v>46</v>
      </c>
      <c r="D19" s="207">
        <v>200</v>
      </c>
      <c r="E19" s="207" t="s">
        <v>145</v>
      </c>
      <c r="F19" s="207">
        <v>1050</v>
      </c>
      <c r="G19" s="207" t="s">
        <v>146</v>
      </c>
      <c r="H19" s="156">
        <v>8815.0950000000012</v>
      </c>
      <c r="I19" s="46">
        <f>H19*0.9</f>
        <v>7933.585500000001</v>
      </c>
    </row>
    <row r="20" spans="1:9" ht="15.75" thickBot="1" x14ac:dyDescent="0.3">
      <c r="A20" s="84"/>
      <c r="B20" s="80"/>
      <c r="C20" s="80"/>
      <c r="D20" s="80"/>
      <c r="E20" s="80"/>
      <c r="F20" s="80"/>
      <c r="G20" s="80"/>
      <c r="H20" s="80"/>
      <c r="I20" s="234"/>
    </row>
    <row r="21" spans="1:9" ht="101.25" customHeight="1" thickBot="1" x14ac:dyDescent="0.3">
      <c r="A21" s="338"/>
      <c r="B21" s="339"/>
      <c r="C21" s="339"/>
      <c r="D21" s="292" t="s">
        <v>139</v>
      </c>
      <c r="E21" s="293"/>
      <c r="F21" s="293"/>
      <c r="G21" s="293"/>
      <c r="H21" s="293"/>
      <c r="I21" s="294"/>
    </row>
    <row r="22" spans="1:9" x14ac:dyDescent="0.25">
      <c r="A22" s="320" t="s">
        <v>57</v>
      </c>
      <c r="B22" s="321"/>
      <c r="C22" s="321"/>
      <c r="D22" s="321"/>
      <c r="E22" s="321"/>
      <c r="F22" s="321"/>
      <c r="G22" s="321"/>
      <c r="H22" s="321"/>
      <c r="I22" s="322"/>
    </row>
    <row r="23" spans="1:9" ht="48" x14ac:dyDescent="0.25">
      <c r="A23" s="205" t="s">
        <v>147</v>
      </c>
      <c r="B23" s="207" t="s">
        <v>43</v>
      </c>
      <c r="C23" s="207" t="s">
        <v>47</v>
      </c>
      <c r="D23" s="207">
        <v>220</v>
      </c>
      <c r="E23" s="207" t="s">
        <v>149</v>
      </c>
      <c r="F23" s="207">
        <v>1050</v>
      </c>
      <c r="G23" s="207" t="s">
        <v>150</v>
      </c>
      <c r="H23" s="156">
        <v>11468.655000000001</v>
      </c>
      <c r="I23" s="46">
        <f>H23*0.9</f>
        <v>10321.789500000001</v>
      </c>
    </row>
    <row r="24" spans="1:9" ht="48" x14ac:dyDescent="0.25">
      <c r="A24" s="205" t="s">
        <v>148</v>
      </c>
      <c r="B24" s="207" t="s">
        <v>43</v>
      </c>
      <c r="C24" s="207" t="s">
        <v>47</v>
      </c>
      <c r="D24" s="207">
        <v>220</v>
      </c>
      <c r="E24" s="207" t="s">
        <v>149</v>
      </c>
      <c r="F24" s="207">
        <v>1250</v>
      </c>
      <c r="G24" s="207" t="s">
        <v>150</v>
      </c>
      <c r="H24" s="156">
        <v>11895.119999999999</v>
      </c>
      <c r="I24" s="46">
        <f>H24*0.9</f>
        <v>10705.608</v>
      </c>
    </row>
    <row r="25" spans="1:9" x14ac:dyDescent="0.25">
      <c r="A25" s="323" t="s">
        <v>171</v>
      </c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 x14ac:dyDescent="0.25">
      <c r="A26" s="317" t="s">
        <v>241</v>
      </c>
      <c r="B26" s="318"/>
      <c r="C26" s="318"/>
      <c r="D26" s="318"/>
      <c r="E26" s="318"/>
      <c r="F26" s="318"/>
      <c r="G26" s="319"/>
      <c r="H26" s="124">
        <v>1104.8400000000001</v>
      </c>
      <c r="I26" s="231">
        <f>H26*0.9</f>
        <v>994.35600000000011</v>
      </c>
    </row>
    <row r="27" spans="1:9" ht="15" customHeight="1" x14ac:dyDescent="0.25">
      <c r="A27" s="317" t="s">
        <v>496</v>
      </c>
      <c r="B27" s="318"/>
      <c r="C27" s="318"/>
      <c r="D27" s="318"/>
      <c r="E27" s="318"/>
      <c r="F27" s="318"/>
      <c r="G27" s="319"/>
      <c r="H27" s="124">
        <v>4563.9449999999997</v>
      </c>
      <c r="I27" s="231">
        <f>H27*0.9</f>
        <v>4107.5505000000003</v>
      </c>
    </row>
    <row r="28" spans="1:9" ht="15.75" thickBot="1" x14ac:dyDescent="0.3">
      <c r="A28" s="85"/>
      <c r="B28" s="86"/>
      <c r="C28" s="86"/>
      <c r="D28" s="86"/>
      <c r="E28" s="86"/>
      <c r="F28" s="86"/>
      <c r="G28" s="86"/>
      <c r="H28" s="86"/>
      <c r="I28" s="233"/>
    </row>
    <row r="29" spans="1:9" ht="104.25" customHeight="1" thickBot="1" x14ac:dyDescent="0.3">
      <c r="A29" s="340"/>
      <c r="B29" s="341"/>
      <c r="C29" s="342"/>
      <c r="D29" s="292" t="s">
        <v>139</v>
      </c>
      <c r="E29" s="293"/>
      <c r="F29" s="293"/>
      <c r="G29" s="293"/>
      <c r="H29" s="293"/>
      <c r="I29" s="294"/>
    </row>
    <row r="30" spans="1:9" x14ac:dyDescent="0.25">
      <c r="A30" s="320" t="s">
        <v>58</v>
      </c>
      <c r="B30" s="321"/>
      <c r="C30" s="321"/>
      <c r="D30" s="321"/>
      <c r="E30" s="321"/>
      <c r="F30" s="321"/>
      <c r="G30" s="321"/>
      <c r="H30" s="321"/>
      <c r="I30" s="322"/>
    </row>
    <row r="31" spans="1:9" ht="36" x14ac:dyDescent="0.25">
      <c r="A31" s="205" t="s">
        <v>391</v>
      </c>
      <c r="B31" s="207" t="s">
        <v>151</v>
      </c>
      <c r="C31" s="207" t="s">
        <v>48</v>
      </c>
      <c r="D31" s="207">
        <v>220</v>
      </c>
      <c r="E31" s="207" t="s">
        <v>152</v>
      </c>
      <c r="F31" s="207">
        <v>1450</v>
      </c>
      <c r="G31" s="207" t="s">
        <v>153</v>
      </c>
      <c r="H31" s="156">
        <v>16365.105</v>
      </c>
      <c r="I31" s="46">
        <f>H31*0.9</f>
        <v>14728.594499999999</v>
      </c>
    </row>
    <row r="32" spans="1:9" ht="36" x14ac:dyDescent="0.25">
      <c r="A32" s="205" t="s">
        <v>351</v>
      </c>
      <c r="B32" s="207" t="s">
        <v>151</v>
      </c>
      <c r="C32" s="207" t="s">
        <v>48</v>
      </c>
      <c r="D32" s="207">
        <v>270</v>
      </c>
      <c r="E32" s="207" t="s">
        <v>152</v>
      </c>
      <c r="F32" s="207">
        <v>1450</v>
      </c>
      <c r="G32" s="207" t="s">
        <v>153</v>
      </c>
      <c r="H32" s="156">
        <v>17145.378000000001</v>
      </c>
      <c r="I32" s="46">
        <f>H32*0.9</f>
        <v>15430.840200000001</v>
      </c>
    </row>
    <row r="33" spans="1:9" x14ac:dyDescent="0.25">
      <c r="A33" s="323" t="s">
        <v>171</v>
      </c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 x14ac:dyDescent="0.25">
      <c r="A34" s="317" t="s">
        <v>352</v>
      </c>
      <c r="B34" s="318"/>
      <c r="C34" s="318"/>
      <c r="D34" s="318"/>
      <c r="E34" s="318"/>
      <c r="F34" s="318"/>
      <c r="G34" s="319"/>
      <c r="H34" s="124">
        <v>4458.6450000000004</v>
      </c>
      <c r="I34" s="231">
        <f>H34*0.9</f>
        <v>4012.7805000000003</v>
      </c>
    </row>
    <row r="35" spans="1:9" ht="15.75" thickBot="1" x14ac:dyDescent="0.3">
      <c r="A35" s="235"/>
      <c r="B35" s="236"/>
      <c r="C35" s="227"/>
      <c r="D35" s="237"/>
      <c r="E35" s="236"/>
      <c r="F35" s="236"/>
      <c r="G35" s="236"/>
      <c r="H35" s="236"/>
      <c r="I35" s="238"/>
    </row>
    <row r="37" spans="1:9" x14ac:dyDescent="0.25">
      <c r="B37" s="129" t="s">
        <v>101</v>
      </c>
      <c r="F37" s="2"/>
      <c r="G37"/>
      <c r="H37"/>
      <c r="I37"/>
    </row>
    <row r="38" spans="1:9" x14ac:dyDescent="0.25">
      <c r="B38" s="129" t="s">
        <v>524</v>
      </c>
      <c r="F38" s="2"/>
      <c r="G38"/>
      <c r="H38"/>
      <c r="I38"/>
    </row>
    <row r="39" spans="1:9" x14ac:dyDescent="0.25">
      <c r="B39" s="129" t="s">
        <v>525</v>
      </c>
      <c r="F39" s="2"/>
      <c r="G39"/>
      <c r="H39"/>
      <c r="I39"/>
    </row>
  </sheetData>
  <customSheetViews>
    <customSheetView guid="{98115EA8-EBD9-4763-AA9C-FD4C48C3B592}">
      <selection activeCell="I52" sqref="I52"/>
      <pageMargins left="0.7" right="0.7" top="0.75" bottom="0.75" header="0.3" footer="0.3"/>
    </customSheetView>
    <customSheetView guid="{8C08D49B-68C5-4D14-85F7-D348DADD5645}">
      <selection activeCell="I2" sqref="A1:I1048576"/>
      <pageMargins left="0.7" right="0.7" top="0.75" bottom="0.75" header="0.3" footer="0.3"/>
      <pageSetup paperSize="9" orientation="portrait" verticalDpi="0" r:id="rId1"/>
    </customSheetView>
  </customSheetViews>
  <mergeCells count="30">
    <mergeCell ref="A33:I33"/>
    <mergeCell ref="A34:G34"/>
    <mergeCell ref="A12:I12"/>
    <mergeCell ref="A25:I25"/>
    <mergeCell ref="D29:I29"/>
    <mergeCell ref="A27:G27"/>
    <mergeCell ref="A22:I22"/>
    <mergeCell ref="A16:C16"/>
    <mergeCell ref="D16:I16"/>
    <mergeCell ref="A30:I30"/>
    <mergeCell ref="D21:I21"/>
    <mergeCell ref="A17:I17"/>
    <mergeCell ref="A21:C21"/>
    <mergeCell ref="A29:C29"/>
    <mergeCell ref="A26:G26"/>
    <mergeCell ref="H2:I2"/>
    <mergeCell ref="F2:F3"/>
    <mergeCell ref="G2:G3"/>
    <mergeCell ref="A2:A3"/>
    <mergeCell ref="B2:B3"/>
    <mergeCell ref="C2:C3"/>
    <mergeCell ref="D2:D3"/>
    <mergeCell ref="E2:E3"/>
    <mergeCell ref="A11:C11"/>
    <mergeCell ref="A4:C4"/>
    <mergeCell ref="D11:I11"/>
    <mergeCell ref="D4:I4"/>
    <mergeCell ref="A9:G9"/>
    <mergeCell ref="A5:I5"/>
    <mergeCell ref="A8:I8"/>
  </mergeCells>
  <hyperlinks>
    <hyperlink ref="B37" r:id="rId2" xr:uid="{00000000-0004-0000-0300-000000000000}"/>
    <hyperlink ref="B38" r:id="rId3" xr:uid="{00000000-0004-0000-0300-000001000000}"/>
    <hyperlink ref="B39" r:id="rId4" xr:uid="{00000000-0004-0000-0300-000002000000}"/>
  </hyperlinks>
  <pageMargins left="0.7" right="0.7" top="0.75" bottom="0.75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</sheetPr>
  <dimension ref="A1:J92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P80" sqref="P80"/>
    </sheetView>
  </sheetViews>
  <sheetFormatPr defaultRowHeight="15" x14ac:dyDescent="0.25"/>
  <cols>
    <col min="1" max="1" width="19.140625" style="1" customWidth="1"/>
    <col min="2" max="2" width="22.5703125" style="1" customWidth="1"/>
    <col min="3" max="3" width="13.85546875" style="1" customWidth="1"/>
    <col min="4" max="4" width="26.85546875" style="1" customWidth="1"/>
    <col min="5" max="5" width="16.7109375" style="1" customWidth="1"/>
    <col min="6" max="6" width="16" style="1" customWidth="1"/>
    <col min="7" max="7" width="13.7109375" style="1" customWidth="1"/>
    <col min="8" max="8" width="16.85546875" style="1" customWidth="1"/>
    <col min="9" max="9" width="13.5703125" style="2" customWidth="1"/>
    <col min="10" max="10" width="19" style="2" customWidth="1"/>
  </cols>
  <sheetData>
    <row r="1" spans="1:10" ht="19.5" thickBot="1" x14ac:dyDescent="0.3">
      <c r="C1" s="90" t="s">
        <v>639</v>
      </c>
      <c r="F1" s="4"/>
      <c r="G1" s="43"/>
      <c r="H1"/>
      <c r="I1" s="1"/>
    </row>
    <row r="2" spans="1:10" ht="35.25" customHeight="1" x14ac:dyDescent="0.25">
      <c r="A2" s="246" t="s">
        <v>95</v>
      </c>
      <c r="B2" s="244" t="s">
        <v>13</v>
      </c>
      <c r="C2" s="244" t="s">
        <v>15</v>
      </c>
      <c r="D2" s="244" t="s">
        <v>54</v>
      </c>
      <c r="E2" s="244" t="s">
        <v>59</v>
      </c>
      <c r="F2" s="244" t="s">
        <v>60</v>
      </c>
      <c r="G2" s="244" t="s">
        <v>97</v>
      </c>
      <c r="H2" s="257" t="s">
        <v>227</v>
      </c>
      <c r="I2" s="244" t="s">
        <v>104</v>
      </c>
      <c r="J2" s="305"/>
    </row>
    <row r="3" spans="1:10" ht="25.5" customHeight="1" thickBot="1" x14ac:dyDescent="0.3">
      <c r="A3" s="301"/>
      <c r="B3" s="288"/>
      <c r="C3" s="288"/>
      <c r="D3" s="288"/>
      <c r="E3" s="288"/>
      <c r="F3" s="288"/>
      <c r="G3" s="288"/>
      <c r="H3" s="258"/>
      <c r="I3" s="194" t="s">
        <v>89</v>
      </c>
      <c r="J3" s="3" t="s">
        <v>5</v>
      </c>
    </row>
    <row r="4" spans="1:10" ht="83.25" customHeight="1" thickBot="1" x14ac:dyDescent="0.3">
      <c r="A4" s="297"/>
      <c r="B4" s="298"/>
      <c r="C4" s="298"/>
      <c r="D4" s="292" t="s">
        <v>327</v>
      </c>
      <c r="E4" s="293"/>
      <c r="F4" s="293"/>
      <c r="G4" s="293"/>
      <c r="H4" s="293"/>
      <c r="I4" s="293"/>
      <c r="J4" s="294"/>
    </row>
    <row r="5" spans="1:10" ht="15.75" thickBot="1" x14ac:dyDescent="0.3">
      <c r="A5" s="343" t="s">
        <v>61</v>
      </c>
      <c r="B5" s="344"/>
      <c r="C5" s="344"/>
      <c r="D5" s="344"/>
      <c r="E5" s="344"/>
      <c r="F5" s="344"/>
      <c r="G5" s="344"/>
      <c r="H5" s="344"/>
      <c r="I5" s="344"/>
      <c r="J5" s="345"/>
    </row>
    <row r="6" spans="1:10" ht="26.25" customHeight="1" thickBot="1" x14ac:dyDescent="0.3">
      <c r="A6" s="148" t="s">
        <v>62</v>
      </c>
      <c r="B6" s="149" t="s">
        <v>158</v>
      </c>
      <c r="C6" s="149">
        <v>1250</v>
      </c>
      <c r="D6" s="149" t="s">
        <v>159</v>
      </c>
      <c r="E6" s="149">
        <v>1740</v>
      </c>
      <c r="F6" s="149" t="s">
        <v>69</v>
      </c>
      <c r="G6" s="149" t="s">
        <v>26</v>
      </c>
      <c r="H6" s="149">
        <v>16</v>
      </c>
      <c r="I6" s="160">
        <v>8446.2750000000015</v>
      </c>
      <c r="J6" s="47">
        <f>I6*0.9</f>
        <v>7601.6475000000019</v>
      </c>
    </row>
    <row r="7" spans="1:10" ht="26.25" customHeight="1" thickBot="1" x14ac:dyDescent="0.3">
      <c r="A7" s="151" t="s">
        <v>63</v>
      </c>
      <c r="B7" s="152" t="s">
        <v>14</v>
      </c>
      <c r="C7" s="152">
        <v>1550</v>
      </c>
      <c r="D7" s="152" t="s">
        <v>159</v>
      </c>
      <c r="E7" s="152">
        <v>2040</v>
      </c>
      <c r="F7" s="152" t="s">
        <v>69</v>
      </c>
      <c r="G7" s="152" t="s">
        <v>64</v>
      </c>
      <c r="H7" s="152">
        <v>23</v>
      </c>
      <c r="I7" s="161">
        <v>8830.6200000000008</v>
      </c>
      <c r="J7" s="48">
        <f>I7*0.9</f>
        <v>7947.5580000000009</v>
      </c>
    </row>
    <row r="8" spans="1:10" ht="15.75" x14ac:dyDescent="0.25">
      <c r="A8" s="346" t="s">
        <v>171</v>
      </c>
      <c r="B8" s="347"/>
      <c r="C8" s="347"/>
      <c r="D8" s="347"/>
      <c r="E8" s="347"/>
      <c r="F8" s="347"/>
      <c r="G8" s="347"/>
      <c r="H8" s="347"/>
      <c r="I8" s="347"/>
      <c r="J8" s="348"/>
    </row>
    <row r="9" spans="1:10" ht="15" customHeight="1" thickBot="1" x14ac:dyDescent="0.3">
      <c r="A9" s="264" t="s">
        <v>472</v>
      </c>
      <c r="B9" s="265"/>
      <c r="C9" s="265"/>
      <c r="D9" s="265"/>
      <c r="E9" s="265"/>
      <c r="F9" s="265"/>
      <c r="G9" s="265"/>
      <c r="H9" s="125"/>
      <c r="I9" s="126">
        <v>936.36000000000013</v>
      </c>
      <c r="J9" s="230">
        <f>I9*0.9</f>
        <v>842.72400000000016</v>
      </c>
    </row>
    <row r="10" spans="1:10" ht="15.75" thickBot="1" x14ac:dyDescent="0.3">
      <c r="A10" s="84"/>
      <c r="B10" s="81"/>
      <c r="C10" s="81"/>
      <c r="D10" s="81"/>
      <c r="E10" s="81"/>
      <c r="F10" s="81"/>
      <c r="G10" s="81"/>
      <c r="H10" s="81"/>
      <c r="I10" s="82"/>
      <c r="J10" s="83"/>
    </row>
    <row r="11" spans="1:10" ht="101.25" customHeight="1" thickBot="1" x14ac:dyDescent="0.3">
      <c r="A11" s="297"/>
      <c r="B11" s="298"/>
      <c r="C11" s="298"/>
      <c r="D11" s="292" t="s">
        <v>500</v>
      </c>
      <c r="E11" s="293"/>
      <c r="F11" s="293"/>
      <c r="G11" s="293"/>
      <c r="H11" s="293"/>
      <c r="I11" s="293"/>
      <c r="J11" s="294"/>
    </row>
    <row r="12" spans="1:10" ht="15.75" thickBot="1" x14ac:dyDescent="0.3">
      <c r="A12" s="343" t="s">
        <v>501</v>
      </c>
      <c r="B12" s="344"/>
      <c r="C12" s="344"/>
      <c r="D12" s="344"/>
      <c r="E12" s="344"/>
      <c r="F12" s="344"/>
      <c r="G12" s="344"/>
      <c r="H12" s="344"/>
      <c r="I12" s="344"/>
      <c r="J12" s="345"/>
    </row>
    <row r="13" spans="1:10" ht="36.75" thickBot="1" x14ac:dyDescent="0.3">
      <c r="A13" s="148" t="s">
        <v>502</v>
      </c>
      <c r="B13" s="149" t="s">
        <v>263</v>
      </c>
      <c r="C13" s="149">
        <v>1400</v>
      </c>
      <c r="D13" s="149" t="s">
        <v>160</v>
      </c>
      <c r="E13" s="149">
        <v>2390</v>
      </c>
      <c r="F13" s="149" t="s">
        <v>264</v>
      </c>
      <c r="G13" s="206" t="s">
        <v>265</v>
      </c>
      <c r="H13" s="206">
        <v>46</v>
      </c>
      <c r="I13" s="143">
        <v>9683.5500000000011</v>
      </c>
      <c r="J13" s="47">
        <f>I13*0.9</f>
        <v>8715.1950000000015</v>
      </c>
    </row>
    <row r="14" spans="1:10" ht="36.75" thickBot="1" x14ac:dyDescent="0.3">
      <c r="A14" s="139" t="s">
        <v>503</v>
      </c>
      <c r="B14" s="141" t="s">
        <v>263</v>
      </c>
      <c r="C14" s="141">
        <v>1600</v>
      </c>
      <c r="D14" s="141" t="s">
        <v>160</v>
      </c>
      <c r="E14" s="142">
        <v>2590</v>
      </c>
      <c r="F14" s="142" t="s">
        <v>264</v>
      </c>
      <c r="G14" s="142" t="s">
        <v>265</v>
      </c>
      <c r="H14" s="142">
        <v>55</v>
      </c>
      <c r="I14" s="143">
        <v>9857.2950000000001</v>
      </c>
      <c r="J14" s="144">
        <f t="shared" ref="J14" si="0">I14*0.9</f>
        <v>8871.5655000000006</v>
      </c>
    </row>
    <row r="15" spans="1:10" ht="15.75" x14ac:dyDescent="0.25">
      <c r="A15" s="346" t="s">
        <v>171</v>
      </c>
      <c r="B15" s="347"/>
      <c r="C15" s="347"/>
      <c r="D15" s="347"/>
      <c r="E15" s="347"/>
      <c r="F15" s="347"/>
      <c r="G15" s="347"/>
      <c r="H15" s="347"/>
      <c r="I15" s="347"/>
      <c r="J15" s="348"/>
    </row>
    <row r="16" spans="1:10" ht="15" customHeight="1" x14ac:dyDescent="0.25">
      <c r="A16" s="264" t="s">
        <v>360</v>
      </c>
      <c r="B16" s="265"/>
      <c r="C16" s="265"/>
      <c r="D16" s="265"/>
      <c r="E16" s="265"/>
      <c r="F16" s="265"/>
      <c r="G16" s="265"/>
      <c r="H16" s="125"/>
      <c r="I16" s="126">
        <v>1083.78</v>
      </c>
      <c r="J16" s="230">
        <f>I16*0.9</f>
        <v>975.40200000000004</v>
      </c>
    </row>
    <row r="17" spans="1:10" ht="15" customHeight="1" x14ac:dyDescent="0.25">
      <c r="A17" s="264" t="s">
        <v>472</v>
      </c>
      <c r="B17" s="265"/>
      <c r="C17" s="265"/>
      <c r="D17" s="265"/>
      <c r="E17" s="265"/>
      <c r="F17" s="265"/>
      <c r="G17" s="265"/>
      <c r="H17" s="125"/>
      <c r="I17" s="126">
        <v>946.89</v>
      </c>
      <c r="J17" s="230">
        <f>I17*0.9</f>
        <v>852.20100000000002</v>
      </c>
    </row>
    <row r="18" spans="1:10" ht="15.75" thickBot="1" x14ac:dyDescent="0.3">
      <c r="A18" s="85"/>
      <c r="B18" s="87"/>
      <c r="C18" s="87"/>
      <c r="D18" s="87"/>
      <c r="E18" s="86"/>
      <c r="F18" s="86"/>
      <c r="G18" s="86"/>
      <c r="H18" s="86"/>
      <c r="I18" s="88"/>
      <c r="J18" s="89"/>
    </row>
    <row r="19" spans="1:10" ht="109.5" customHeight="1" thickBot="1" x14ac:dyDescent="0.3">
      <c r="A19" s="297"/>
      <c r="B19" s="298"/>
      <c r="C19" s="298"/>
      <c r="D19" s="292" t="s">
        <v>504</v>
      </c>
      <c r="E19" s="293"/>
      <c r="F19" s="293"/>
      <c r="G19" s="293"/>
      <c r="H19" s="293"/>
      <c r="I19" s="293"/>
      <c r="J19" s="294"/>
    </row>
    <row r="20" spans="1:10" ht="15.75" customHeight="1" thickBot="1" x14ac:dyDescent="0.3">
      <c r="A20" s="343" t="s">
        <v>505</v>
      </c>
      <c r="B20" s="344"/>
      <c r="C20" s="344"/>
      <c r="D20" s="344"/>
      <c r="E20" s="344"/>
      <c r="F20" s="344"/>
      <c r="G20" s="344"/>
      <c r="H20" s="344"/>
      <c r="I20" s="344"/>
      <c r="J20" s="345"/>
    </row>
    <row r="21" spans="1:10" ht="24.75" thickBot="1" x14ac:dyDescent="0.3">
      <c r="A21" s="148" t="s">
        <v>506</v>
      </c>
      <c r="B21" s="149" t="s">
        <v>65</v>
      </c>
      <c r="C21" s="149">
        <v>1640</v>
      </c>
      <c r="D21" s="149" t="s">
        <v>160</v>
      </c>
      <c r="E21" s="149">
        <v>2220</v>
      </c>
      <c r="F21" s="149" t="s">
        <v>66</v>
      </c>
      <c r="G21" s="206" t="s">
        <v>161</v>
      </c>
      <c r="H21" s="206">
        <v>46</v>
      </c>
      <c r="I21" s="143">
        <v>11594.744999999999</v>
      </c>
      <c r="J21" s="47">
        <f>I21*0.9</f>
        <v>10435.270499999999</v>
      </c>
    </row>
    <row r="22" spans="1:10" ht="24.75" thickBot="1" x14ac:dyDescent="0.3">
      <c r="A22" s="139" t="s">
        <v>507</v>
      </c>
      <c r="B22" s="141" t="s">
        <v>17</v>
      </c>
      <c r="C22" s="141">
        <v>1840</v>
      </c>
      <c r="D22" s="141" t="s">
        <v>160</v>
      </c>
      <c r="E22" s="142">
        <v>2420</v>
      </c>
      <c r="F22" s="142" t="s">
        <v>66</v>
      </c>
      <c r="G22" s="142" t="s">
        <v>161</v>
      </c>
      <c r="H22" s="142">
        <v>55</v>
      </c>
      <c r="I22" s="143">
        <v>11757.960000000001</v>
      </c>
      <c r="J22" s="144">
        <f t="shared" ref="J22:J23" si="1">I22*0.9</f>
        <v>10582.164000000001</v>
      </c>
    </row>
    <row r="23" spans="1:10" ht="24.75" thickBot="1" x14ac:dyDescent="0.3">
      <c r="A23" s="148" t="s">
        <v>508</v>
      </c>
      <c r="B23" s="149" t="s">
        <v>38</v>
      </c>
      <c r="C23" s="149">
        <v>2040</v>
      </c>
      <c r="D23" s="149" t="s">
        <v>160</v>
      </c>
      <c r="E23" s="149">
        <v>2620</v>
      </c>
      <c r="F23" s="149" t="s">
        <v>66</v>
      </c>
      <c r="G23" s="206" t="s">
        <v>161</v>
      </c>
      <c r="H23" s="206">
        <v>64</v>
      </c>
      <c r="I23" s="143">
        <v>11836.935000000001</v>
      </c>
      <c r="J23" s="47">
        <f t="shared" si="1"/>
        <v>10653.241500000002</v>
      </c>
    </row>
    <row r="24" spans="1:10" ht="15.75" x14ac:dyDescent="0.25">
      <c r="A24" s="346" t="s">
        <v>171</v>
      </c>
      <c r="B24" s="347"/>
      <c r="C24" s="347"/>
      <c r="D24" s="347"/>
      <c r="E24" s="347"/>
      <c r="F24" s="347"/>
      <c r="G24" s="347"/>
      <c r="H24" s="347"/>
      <c r="I24" s="347"/>
      <c r="J24" s="348"/>
    </row>
    <row r="25" spans="1:10" ht="15" customHeight="1" x14ac:dyDescent="0.25">
      <c r="A25" s="264" t="s">
        <v>360</v>
      </c>
      <c r="B25" s="265"/>
      <c r="C25" s="265"/>
      <c r="D25" s="265"/>
      <c r="E25" s="265"/>
      <c r="F25" s="265"/>
      <c r="G25" s="265"/>
      <c r="H25" s="125"/>
      <c r="I25" s="126">
        <v>1083.78</v>
      </c>
      <c r="J25" s="230">
        <f>I25*0.9</f>
        <v>975.40200000000004</v>
      </c>
    </row>
    <row r="26" spans="1:10" ht="15" customHeight="1" x14ac:dyDescent="0.25">
      <c r="A26" s="264" t="s">
        <v>509</v>
      </c>
      <c r="B26" s="265"/>
      <c r="C26" s="265"/>
      <c r="D26" s="265"/>
      <c r="E26" s="265"/>
      <c r="F26" s="265"/>
      <c r="G26" s="265"/>
      <c r="H26" s="125"/>
      <c r="I26" s="126">
        <v>731.02500000000009</v>
      </c>
      <c r="J26" s="230">
        <f>I26*0.9</f>
        <v>657.92250000000013</v>
      </c>
    </row>
    <row r="27" spans="1:10" ht="15" customHeight="1" x14ac:dyDescent="0.25">
      <c r="A27" s="264" t="s">
        <v>510</v>
      </c>
      <c r="B27" s="265"/>
      <c r="C27" s="265"/>
      <c r="D27" s="265"/>
      <c r="E27" s="265"/>
      <c r="F27" s="265"/>
      <c r="G27" s="265"/>
      <c r="H27" s="125"/>
      <c r="I27" s="126">
        <v>167.67000000000002</v>
      </c>
      <c r="J27" s="230">
        <f>I27*0.9</f>
        <v>150.90300000000002</v>
      </c>
    </row>
    <row r="28" spans="1:10" ht="15.75" thickBot="1" x14ac:dyDescent="0.3">
      <c r="A28" s="85"/>
      <c r="B28" s="87"/>
      <c r="C28" s="87"/>
      <c r="D28" s="87"/>
      <c r="E28" s="87"/>
      <c r="F28" s="87"/>
      <c r="G28" s="86"/>
      <c r="H28" s="86"/>
      <c r="I28" s="88"/>
      <c r="J28" s="89"/>
    </row>
    <row r="29" spans="1:10" ht="101.25" customHeight="1" thickBot="1" x14ac:dyDescent="0.3">
      <c r="A29" s="297"/>
      <c r="B29" s="298"/>
      <c r="C29" s="298"/>
      <c r="D29" s="292" t="s">
        <v>504</v>
      </c>
      <c r="E29" s="293"/>
      <c r="F29" s="293"/>
      <c r="G29" s="293"/>
      <c r="H29" s="293"/>
      <c r="I29" s="293"/>
      <c r="J29" s="294"/>
    </row>
    <row r="30" spans="1:10" ht="15.75" customHeight="1" thickBot="1" x14ac:dyDescent="0.3">
      <c r="A30" s="343" t="s">
        <v>511</v>
      </c>
      <c r="B30" s="344"/>
      <c r="C30" s="344"/>
      <c r="D30" s="344"/>
      <c r="E30" s="344"/>
      <c r="F30" s="344"/>
      <c r="G30" s="344"/>
      <c r="H30" s="344"/>
      <c r="I30" s="344"/>
      <c r="J30" s="345"/>
    </row>
    <row r="31" spans="1:10" ht="24.75" thickBot="1" x14ac:dyDescent="0.3">
      <c r="A31" s="148" t="s">
        <v>512</v>
      </c>
      <c r="B31" s="149" t="s">
        <v>513</v>
      </c>
      <c r="C31" s="149">
        <v>1640</v>
      </c>
      <c r="D31" s="149" t="s">
        <v>160</v>
      </c>
      <c r="E31" s="149">
        <v>2800</v>
      </c>
      <c r="F31" s="149" t="s">
        <v>66</v>
      </c>
      <c r="G31" s="206" t="s">
        <v>161</v>
      </c>
      <c r="H31" s="206">
        <v>55</v>
      </c>
      <c r="I31" s="143">
        <v>11794.815000000001</v>
      </c>
      <c r="J31" s="47">
        <f>I31*0.9</f>
        <v>10615.333500000001</v>
      </c>
    </row>
    <row r="32" spans="1:10" ht="24.75" thickBot="1" x14ac:dyDescent="0.3">
      <c r="A32" s="139" t="s">
        <v>514</v>
      </c>
      <c r="B32" s="141" t="s">
        <v>17</v>
      </c>
      <c r="C32" s="141">
        <v>1840</v>
      </c>
      <c r="D32" s="141" t="s">
        <v>160</v>
      </c>
      <c r="E32" s="142">
        <v>3000</v>
      </c>
      <c r="F32" s="142" t="s">
        <v>66</v>
      </c>
      <c r="G32" s="142" t="s">
        <v>161</v>
      </c>
      <c r="H32" s="142">
        <v>64</v>
      </c>
      <c r="I32" s="143">
        <v>11968.560000000001</v>
      </c>
      <c r="J32" s="144">
        <f t="shared" ref="J32:J33" si="2">I32*0.9</f>
        <v>10771.704000000002</v>
      </c>
    </row>
    <row r="33" spans="1:10" ht="24.75" thickBot="1" x14ac:dyDescent="0.3">
      <c r="A33" s="148" t="s">
        <v>515</v>
      </c>
      <c r="B33" s="149" t="s">
        <v>38</v>
      </c>
      <c r="C33" s="149">
        <v>2040</v>
      </c>
      <c r="D33" s="149" t="s">
        <v>160</v>
      </c>
      <c r="E33" s="149">
        <v>3200</v>
      </c>
      <c r="F33" s="149" t="s">
        <v>66</v>
      </c>
      <c r="G33" s="206" t="s">
        <v>161</v>
      </c>
      <c r="H33" s="206">
        <v>73</v>
      </c>
      <c r="I33" s="143">
        <v>12068.594999999999</v>
      </c>
      <c r="J33" s="47">
        <f t="shared" si="2"/>
        <v>10861.735499999999</v>
      </c>
    </row>
    <row r="34" spans="1:10" ht="15.75" x14ac:dyDescent="0.25">
      <c r="A34" s="346" t="s">
        <v>171</v>
      </c>
      <c r="B34" s="347"/>
      <c r="C34" s="347"/>
      <c r="D34" s="347"/>
      <c r="E34" s="347"/>
      <c r="F34" s="347"/>
      <c r="G34" s="347"/>
      <c r="H34" s="347"/>
      <c r="I34" s="347"/>
      <c r="J34" s="348"/>
    </row>
    <row r="35" spans="1:10" ht="15" customHeight="1" x14ac:dyDescent="0.25">
      <c r="A35" s="264" t="s">
        <v>360</v>
      </c>
      <c r="B35" s="265"/>
      <c r="C35" s="265"/>
      <c r="D35" s="265"/>
      <c r="E35" s="265"/>
      <c r="F35" s="265"/>
      <c r="G35" s="265"/>
      <c r="H35" s="125"/>
      <c r="I35" s="126">
        <v>1083.78</v>
      </c>
      <c r="J35" s="230">
        <f>I35*0.9</f>
        <v>975.40200000000004</v>
      </c>
    </row>
    <row r="36" spans="1:10" ht="15" customHeight="1" x14ac:dyDescent="0.25">
      <c r="A36" s="264" t="s">
        <v>509</v>
      </c>
      <c r="B36" s="265"/>
      <c r="C36" s="265"/>
      <c r="D36" s="265"/>
      <c r="E36" s="265"/>
      <c r="F36" s="265"/>
      <c r="G36" s="265"/>
      <c r="H36" s="125"/>
      <c r="I36" s="126">
        <v>731.02500000000009</v>
      </c>
      <c r="J36" s="230">
        <f>I36*0.9</f>
        <v>657.92250000000013</v>
      </c>
    </row>
    <row r="37" spans="1:10" ht="15" customHeight="1" x14ac:dyDescent="0.25">
      <c r="A37" s="264" t="s">
        <v>510</v>
      </c>
      <c r="B37" s="265"/>
      <c r="C37" s="265"/>
      <c r="D37" s="265"/>
      <c r="E37" s="265"/>
      <c r="F37" s="265"/>
      <c r="G37" s="265"/>
      <c r="H37" s="125"/>
      <c r="I37" s="126">
        <v>167.67000000000002</v>
      </c>
      <c r="J37" s="230">
        <f>I37*0.9</f>
        <v>150.90300000000002</v>
      </c>
    </row>
    <row r="38" spans="1:10" ht="15.75" thickBot="1" x14ac:dyDescent="0.3">
      <c r="A38" s="85"/>
      <c r="B38" s="87"/>
      <c r="C38" s="87"/>
      <c r="D38" s="87"/>
      <c r="E38" s="86"/>
      <c r="F38" s="86"/>
      <c r="G38" s="86"/>
      <c r="H38" s="86"/>
      <c r="I38" s="88"/>
      <c r="J38" s="89"/>
    </row>
    <row r="39" spans="1:10" ht="74.25" customHeight="1" thickBot="1" x14ac:dyDescent="0.3">
      <c r="A39" s="297"/>
      <c r="B39" s="298"/>
      <c r="C39" s="298"/>
      <c r="D39" s="292" t="s">
        <v>163</v>
      </c>
      <c r="E39" s="293"/>
      <c r="F39" s="293"/>
      <c r="G39" s="293"/>
      <c r="H39" s="293"/>
      <c r="I39" s="293"/>
      <c r="J39" s="294"/>
    </row>
    <row r="40" spans="1:10" ht="15.75" thickBot="1" x14ac:dyDescent="0.3">
      <c r="A40" s="343" t="s">
        <v>162</v>
      </c>
      <c r="B40" s="344"/>
      <c r="C40" s="344"/>
      <c r="D40" s="344"/>
      <c r="E40" s="344"/>
      <c r="F40" s="344"/>
      <c r="G40" s="344"/>
      <c r="H40" s="344"/>
      <c r="I40" s="344"/>
      <c r="J40" s="345"/>
    </row>
    <row r="41" spans="1:10" ht="36.75" thickBot="1" x14ac:dyDescent="0.3">
      <c r="A41" s="148" t="s">
        <v>162</v>
      </c>
      <c r="B41" s="149" t="s">
        <v>38</v>
      </c>
      <c r="C41" s="149">
        <v>2250</v>
      </c>
      <c r="D41" s="149" t="s">
        <v>160</v>
      </c>
      <c r="E41" s="149">
        <v>3270</v>
      </c>
      <c r="F41" s="149" t="s">
        <v>69</v>
      </c>
      <c r="G41" s="206" t="s">
        <v>164</v>
      </c>
      <c r="H41" s="206">
        <v>64</v>
      </c>
      <c r="I41" s="143">
        <v>12542.445</v>
      </c>
      <c r="J41" s="47">
        <f t="shared" ref="J41" si="3">I41*0.9</f>
        <v>11288.200500000001</v>
      </c>
    </row>
    <row r="42" spans="1:10" ht="15.75" x14ac:dyDescent="0.25">
      <c r="A42" s="346" t="s">
        <v>171</v>
      </c>
      <c r="B42" s="347"/>
      <c r="C42" s="347"/>
      <c r="D42" s="347"/>
      <c r="E42" s="347"/>
      <c r="F42" s="347"/>
      <c r="G42" s="347"/>
      <c r="H42" s="347"/>
      <c r="I42" s="347"/>
      <c r="J42" s="348"/>
    </row>
    <row r="43" spans="1:10" ht="15" customHeight="1" x14ac:dyDescent="0.25">
      <c r="A43" s="264" t="s">
        <v>360</v>
      </c>
      <c r="B43" s="265"/>
      <c r="C43" s="265"/>
      <c r="D43" s="265"/>
      <c r="E43" s="265"/>
      <c r="F43" s="265"/>
      <c r="G43" s="265"/>
      <c r="H43" s="125"/>
      <c r="I43" s="126">
        <v>1083.78</v>
      </c>
      <c r="J43" s="230">
        <f>I43*0.9</f>
        <v>975.40200000000004</v>
      </c>
    </row>
    <row r="44" spans="1:10" ht="15" customHeight="1" x14ac:dyDescent="0.25">
      <c r="A44" s="264" t="s">
        <v>472</v>
      </c>
      <c r="B44" s="265"/>
      <c r="C44" s="265"/>
      <c r="D44" s="265"/>
      <c r="E44" s="265"/>
      <c r="F44" s="265"/>
      <c r="G44" s="265"/>
      <c r="H44" s="125"/>
      <c r="I44" s="126">
        <v>973.21500000000003</v>
      </c>
      <c r="J44" s="230">
        <f>I44*0.9</f>
        <v>875.89350000000002</v>
      </c>
    </row>
    <row r="45" spans="1:10" ht="15.75" thickBot="1" x14ac:dyDescent="0.3">
      <c r="A45" s="85"/>
      <c r="B45" s="87"/>
      <c r="C45" s="87"/>
      <c r="D45" s="87"/>
      <c r="E45" s="86"/>
      <c r="F45" s="86"/>
      <c r="G45" s="86"/>
      <c r="H45" s="86"/>
      <c r="I45" s="88"/>
      <c r="J45" s="89"/>
    </row>
    <row r="46" spans="1:10" ht="77.25" customHeight="1" thickBot="1" x14ac:dyDescent="0.3">
      <c r="A46" s="297"/>
      <c r="B46" s="298"/>
      <c r="C46" s="298"/>
      <c r="D46" s="292" t="s">
        <v>165</v>
      </c>
      <c r="E46" s="293"/>
      <c r="F46" s="293"/>
      <c r="G46" s="293"/>
      <c r="H46" s="293"/>
      <c r="I46" s="293"/>
      <c r="J46" s="294"/>
    </row>
    <row r="47" spans="1:10" ht="15.75" thickBot="1" x14ac:dyDescent="0.3">
      <c r="A47" s="343" t="s">
        <v>67</v>
      </c>
      <c r="B47" s="344"/>
      <c r="C47" s="344"/>
      <c r="D47" s="344"/>
      <c r="E47" s="344"/>
      <c r="F47" s="344"/>
      <c r="G47" s="344"/>
      <c r="H47" s="344"/>
      <c r="I47" s="344"/>
      <c r="J47" s="345"/>
    </row>
    <row r="48" spans="1:10" ht="36.75" thickBot="1" x14ac:dyDescent="0.3">
      <c r="A48" s="148" t="s">
        <v>68</v>
      </c>
      <c r="B48" s="149" t="s">
        <v>70</v>
      </c>
      <c r="C48" s="149">
        <v>1600</v>
      </c>
      <c r="D48" s="149" t="s">
        <v>160</v>
      </c>
      <c r="E48" s="149">
        <v>2800</v>
      </c>
      <c r="F48" s="149" t="s">
        <v>75</v>
      </c>
      <c r="G48" s="206" t="s">
        <v>164</v>
      </c>
      <c r="H48" s="206">
        <v>46</v>
      </c>
      <c r="I48" s="143">
        <v>12079.125</v>
      </c>
      <c r="J48" s="47">
        <f>I48*0.9</f>
        <v>10871.2125</v>
      </c>
    </row>
    <row r="49" spans="1:10" ht="36.75" thickBot="1" x14ac:dyDescent="0.3">
      <c r="A49" s="139" t="s">
        <v>71</v>
      </c>
      <c r="B49" s="141" t="s">
        <v>73</v>
      </c>
      <c r="C49" s="141">
        <v>1800</v>
      </c>
      <c r="D49" s="141" t="s">
        <v>160</v>
      </c>
      <c r="E49" s="142">
        <v>3000</v>
      </c>
      <c r="F49" s="142" t="s">
        <v>75</v>
      </c>
      <c r="G49" s="142" t="s">
        <v>164</v>
      </c>
      <c r="H49" s="142">
        <v>55</v>
      </c>
      <c r="I49" s="143">
        <v>12784.635000000002</v>
      </c>
      <c r="J49" s="144">
        <f t="shared" ref="J49:J50" si="4">I49*0.9</f>
        <v>11506.171500000002</v>
      </c>
    </row>
    <row r="50" spans="1:10" ht="36.75" thickBot="1" x14ac:dyDescent="0.3">
      <c r="A50" s="148" t="s">
        <v>72</v>
      </c>
      <c r="B50" s="149" t="s">
        <v>74</v>
      </c>
      <c r="C50" s="149">
        <v>2600</v>
      </c>
      <c r="D50" s="149" t="s">
        <v>160</v>
      </c>
      <c r="E50" s="149">
        <v>3200</v>
      </c>
      <c r="F50" s="149" t="s">
        <v>75</v>
      </c>
      <c r="G50" s="206" t="s">
        <v>164</v>
      </c>
      <c r="H50" s="206">
        <v>64</v>
      </c>
      <c r="I50" s="143">
        <v>13437.494999999999</v>
      </c>
      <c r="J50" s="47">
        <f t="shared" si="4"/>
        <v>12093.745499999999</v>
      </c>
    </row>
    <row r="51" spans="1:10" ht="15.75" x14ac:dyDescent="0.25">
      <c r="A51" s="346" t="s">
        <v>171</v>
      </c>
      <c r="B51" s="347"/>
      <c r="C51" s="347"/>
      <c r="D51" s="347"/>
      <c r="E51" s="347"/>
      <c r="F51" s="347"/>
      <c r="G51" s="347"/>
      <c r="H51" s="347"/>
      <c r="I51" s="347"/>
      <c r="J51" s="348"/>
    </row>
    <row r="52" spans="1:10" ht="15" customHeight="1" x14ac:dyDescent="0.25">
      <c r="A52" s="264" t="s">
        <v>360</v>
      </c>
      <c r="B52" s="265"/>
      <c r="C52" s="265"/>
      <c r="D52" s="265"/>
      <c r="E52" s="265"/>
      <c r="F52" s="265"/>
      <c r="G52" s="265"/>
      <c r="H52" s="125"/>
      <c r="I52" s="126">
        <v>1083.78</v>
      </c>
      <c r="J52" s="230">
        <f>I52*0.9</f>
        <v>975.40200000000004</v>
      </c>
    </row>
    <row r="53" spans="1:10" ht="15" customHeight="1" x14ac:dyDescent="0.25">
      <c r="A53" s="264" t="s">
        <v>472</v>
      </c>
      <c r="B53" s="265"/>
      <c r="C53" s="265"/>
      <c r="D53" s="265"/>
      <c r="E53" s="265"/>
      <c r="F53" s="265"/>
      <c r="G53" s="265"/>
      <c r="H53" s="125"/>
      <c r="I53" s="126">
        <v>973.21500000000003</v>
      </c>
      <c r="J53" s="230">
        <f>I53*0.9</f>
        <v>875.89350000000002</v>
      </c>
    </row>
    <row r="54" spans="1:10" ht="15.75" thickBot="1" x14ac:dyDescent="0.3">
      <c r="A54" s="85"/>
      <c r="B54" s="87"/>
      <c r="C54" s="87"/>
      <c r="D54" s="87"/>
      <c r="E54" s="86"/>
      <c r="F54" s="86"/>
      <c r="G54" s="86"/>
      <c r="H54" s="86"/>
      <c r="I54" s="88"/>
      <c r="J54" s="89"/>
    </row>
    <row r="55" spans="1:10" ht="97.5" customHeight="1" thickBot="1" x14ac:dyDescent="0.3">
      <c r="A55" s="297"/>
      <c r="B55" s="298"/>
      <c r="C55" s="298"/>
      <c r="D55" s="292" t="s">
        <v>165</v>
      </c>
      <c r="E55" s="293"/>
      <c r="F55" s="293"/>
      <c r="G55" s="293"/>
      <c r="H55" s="293"/>
      <c r="I55" s="293"/>
      <c r="J55" s="294"/>
    </row>
    <row r="56" spans="1:10" ht="15.75" thickBot="1" x14ac:dyDescent="0.3">
      <c r="A56" s="343" t="s">
        <v>76</v>
      </c>
      <c r="B56" s="344"/>
      <c r="C56" s="344"/>
      <c r="D56" s="344"/>
      <c r="E56" s="344"/>
      <c r="F56" s="344"/>
      <c r="G56" s="344"/>
      <c r="H56" s="344"/>
      <c r="I56" s="344"/>
      <c r="J56" s="345"/>
    </row>
    <row r="57" spans="1:10" ht="36.75" thickBot="1" x14ac:dyDescent="0.3">
      <c r="A57" s="148" t="s">
        <v>77</v>
      </c>
      <c r="B57" s="149" t="s">
        <v>168</v>
      </c>
      <c r="C57" s="149">
        <v>1600</v>
      </c>
      <c r="D57" s="149" t="s">
        <v>160</v>
      </c>
      <c r="E57" s="149">
        <v>2800</v>
      </c>
      <c r="F57" s="149" t="s">
        <v>75</v>
      </c>
      <c r="G57" s="206" t="s">
        <v>164</v>
      </c>
      <c r="H57" s="206">
        <v>46</v>
      </c>
      <c r="I57" s="143">
        <v>12542.445</v>
      </c>
      <c r="J57" s="47">
        <f>I57*0.9</f>
        <v>11288.200500000001</v>
      </c>
    </row>
    <row r="58" spans="1:10" ht="36.75" thickBot="1" x14ac:dyDescent="0.3">
      <c r="A58" s="139" t="s">
        <v>78</v>
      </c>
      <c r="B58" s="141" t="s">
        <v>168</v>
      </c>
      <c r="C58" s="141">
        <v>1800</v>
      </c>
      <c r="D58" s="141" t="s">
        <v>160</v>
      </c>
      <c r="E58" s="142">
        <v>3000</v>
      </c>
      <c r="F58" s="142" t="s">
        <v>75</v>
      </c>
      <c r="G58" s="142" t="s">
        <v>164</v>
      </c>
      <c r="H58" s="142">
        <v>55</v>
      </c>
      <c r="I58" s="143">
        <v>13226.894999999999</v>
      </c>
      <c r="J58" s="144">
        <f t="shared" ref="J58:J59" si="5">I58*0.9</f>
        <v>11904.205499999998</v>
      </c>
    </row>
    <row r="59" spans="1:10" ht="36.75" thickBot="1" x14ac:dyDescent="0.3">
      <c r="A59" s="148" t="s">
        <v>79</v>
      </c>
      <c r="B59" s="149" t="s">
        <v>168</v>
      </c>
      <c r="C59" s="149">
        <v>2000</v>
      </c>
      <c r="D59" s="149" t="s">
        <v>160</v>
      </c>
      <c r="E59" s="149">
        <v>3200</v>
      </c>
      <c r="F59" s="149" t="s">
        <v>75</v>
      </c>
      <c r="G59" s="206" t="s">
        <v>164</v>
      </c>
      <c r="H59" s="206">
        <v>64</v>
      </c>
      <c r="I59" s="143">
        <v>13863.960000000001</v>
      </c>
      <c r="J59" s="47">
        <f t="shared" si="5"/>
        <v>12477.564</v>
      </c>
    </row>
    <row r="60" spans="1:10" ht="15.75" x14ac:dyDescent="0.25">
      <c r="A60" s="346" t="s">
        <v>171</v>
      </c>
      <c r="B60" s="347"/>
      <c r="C60" s="347"/>
      <c r="D60" s="347"/>
      <c r="E60" s="347"/>
      <c r="F60" s="347"/>
      <c r="G60" s="347"/>
      <c r="H60" s="347"/>
      <c r="I60" s="347"/>
      <c r="J60" s="348"/>
    </row>
    <row r="61" spans="1:10" ht="15" customHeight="1" x14ac:dyDescent="0.25">
      <c r="A61" s="264" t="s">
        <v>360</v>
      </c>
      <c r="B61" s="265"/>
      <c r="C61" s="265"/>
      <c r="D61" s="265"/>
      <c r="E61" s="265"/>
      <c r="F61" s="265"/>
      <c r="G61" s="265"/>
      <c r="H61" s="125"/>
      <c r="I61" s="126">
        <v>1083.78</v>
      </c>
      <c r="J61" s="230">
        <f>I61*0.9</f>
        <v>975.40200000000004</v>
      </c>
    </row>
    <row r="62" spans="1:10" ht="15" customHeight="1" thickBot="1" x14ac:dyDescent="0.3">
      <c r="A62" s="264" t="s">
        <v>472</v>
      </c>
      <c r="B62" s="265"/>
      <c r="C62" s="265"/>
      <c r="D62" s="265"/>
      <c r="E62" s="265"/>
      <c r="F62" s="265"/>
      <c r="G62" s="265"/>
      <c r="H62" s="125"/>
      <c r="I62" s="126">
        <v>973.21500000000003</v>
      </c>
      <c r="J62" s="230">
        <f>I62*0.9</f>
        <v>875.89350000000002</v>
      </c>
    </row>
    <row r="63" spans="1:10" ht="15.75" thickBot="1" x14ac:dyDescent="0.3">
      <c r="A63" s="84"/>
      <c r="B63" s="81"/>
      <c r="C63" s="81"/>
      <c r="D63" s="81"/>
      <c r="E63" s="80"/>
      <c r="F63" s="80"/>
      <c r="G63" s="80"/>
      <c r="H63" s="80"/>
      <c r="I63" s="82"/>
      <c r="J63" s="83"/>
    </row>
    <row r="64" spans="1:10" ht="97.5" customHeight="1" thickBot="1" x14ac:dyDescent="0.3">
      <c r="A64" s="297"/>
      <c r="B64" s="298"/>
      <c r="C64" s="298"/>
      <c r="D64" s="292" t="s">
        <v>165</v>
      </c>
      <c r="E64" s="293"/>
      <c r="F64" s="293"/>
      <c r="G64" s="293"/>
      <c r="H64" s="293"/>
      <c r="I64" s="293"/>
      <c r="J64" s="294"/>
    </row>
    <row r="65" spans="1:10" ht="15.75" thickBot="1" x14ac:dyDescent="0.3">
      <c r="A65" s="343" t="s">
        <v>76</v>
      </c>
      <c r="B65" s="344"/>
      <c r="C65" s="344"/>
      <c r="D65" s="344"/>
      <c r="E65" s="344"/>
      <c r="F65" s="344"/>
      <c r="G65" s="344"/>
      <c r="H65" s="344"/>
      <c r="I65" s="344"/>
      <c r="J65" s="345"/>
    </row>
    <row r="66" spans="1:10" ht="36.75" thickBot="1" x14ac:dyDescent="0.3">
      <c r="A66" s="148" t="s">
        <v>570</v>
      </c>
      <c r="B66" s="149" t="s">
        <v>168</v>
      </c>
      <c r="C66" s="149">
        <v>1800</v>
      </c>
      <c r="D66" s="149" t="s">
        <v>160</v>
      </c>
      <c r="E66" s="149">
        <v>3010</v>
      </c>
      <c r="F66" s="149" t="s">
        <v>75</v>
      </c>
      <c r="G66" s="206" t="s">
        <v>164</v>
      </c>
      <c r="H66" s="206">
        <v>55</v>
      </c>
      <c r="I66" s="143">
        <v>15422.400000000001</v>
      </c>
      <c r="J66" s="47">
        <f>I66*0.9</f>
        <v>13880.160000000002</v>
      </c>
    </row>
    <row r="67" spans="1:10" ht="36.75" thickBot="1" x14ac:dyDescent="0.3">
      <c r="A67" s="139" t="s">
        <v>571</v>
      </c>
      <c r="B67" s="141" t="s">
        <v>168</v>
      </c>
      <c r="C67" s="141">
        <v>2000</v>
      </c>
      <c r="D67" s="141" t="s">
        <v>160</v>
      </c>
      <c r="E67" s="142">
        <v>3210</v>
      </c>
      <c r="F67" s="142" t="s">
        <v>75</v>
      </c>
      <c r="G67" s="142" t="s">
        <v>164</v>
      </c>
      <c r="H67" s="142">
        <v>64</v>
      </c>
      <c r="I67" s="143">
        <v>15611.94</v>
      </c>
      <c r="J67" s="144">
        <f t="shared" ref="J67:J68" si="6">I67*0.9</f>
        <v>14050.746000000001</v>
      </c>
    </row>
    <row r="68" spans="1:10" ht="36.75" thickBot="1" x14ac:dyDescent="0.3">
      <c r="A68" s="148" t="s">
        <v>572</v>
      </c>
      <c r="B68" s="149" t="s">
        <v>168</v>
      </c>
      <c r="C68" s="149">
        <v>2270</v>
      </c>
      <c r="D68" s="149" t="s">
        <v>160</v>
      </c>
      <c r="E68" s="149">
        <v>3460</v>
      </c>
      <c r="F68" s="149" t="s">
        <v>75</v>
      </c>
      <c r="G68" s="206" t="s">
        <v>164</v>
      </c>
      <c r="H68" s="206">
        <v>75</v>
      </c>
      <c r="I68" s="143">
        <v>15906.78</v>
      </c>
      <c r="J68" s="47">
        <f t="shared" si="6"/>
        <v>14316.102000000001</v>
      </c>
    </row>
    <row r="69" spans="1:10" ht="15.75" x14ac:dyDescent="0.25">
      <c r="A69" s="346" t="s">
        <v>171</v>
      </c>
      <c r="B69" s="347"/>
      <c r="C69" s="347"/>
      <c r="D69" s="347"/>
      <c r="E69" s="347"/>
      <c r="F69" s="347"/>
      <c r="G69" s="347"/>
      <c r="H69" s="347"/>
      <c r="I69" s="347"/>
      <c r="J69" s="348"/>
    </row>
    <row r="70" spans="1:10" ht="15" customHeight="1" x14ac:dyDescent="0.25">
      <c r="A70" s="264" t="s">
        <v>360</v>
      </c>
      <c r="B70" s="265"/>
      <c r="C70" s="265"/>
      <c r="D70" s="265"/>
      <c r="E70" s="265"/>
      <c r="F70" s="265"/>
      <c r="G70" s="265"/>
      <c r="H70" s="125"/>
      <c r="I70" s="126">
        <v>1083.78</v>
      </c>
      <c r="J70" s="230">
        <f>I70*0.9</f>
        <v>975.40200000000004</v>
      </c>
    </row>
    <row r="71" spans="1:10" ht="15" customHeight="1" thickBot="1" x14ac:dyDescent="0.3">
      <c r="A71" s="264" t="s">
        <v>510</v>
      </c>
      <c r="B71" s="265"/>
      <c r="C71" s="265"/>
      <c r="D71" s="265"/>
      <c r="E71" s="265"/>
      <c r="F71" s="265"/>
      <c r="G71" s="265"/>
      <c r="H71" s="125"/>
      <c r="I71" s="126">
        <v>167.67000000000002</v>
      </c>
      <c r="J71" s="230">
        <f>I71*0.9</f>
        <v>150.90300000000002</v>
      </c>
    </row>
    <row r="72" spans="1:10" ht="15.75" thickBot="1" x14ac:dyDescent="0.3">
      <c r="A72" s="84"/>
      <c r="B72" s="81"/>
      <c r="C72" s="81"/>
      <c r="D72" s="81"/>
      <c r="E72" s="80"/>
      <c r="F72" s="80"/>
      <c r="G72" s="80"/>
      <c r="H72" s="80"/>
      <c r="I72" s="82"/>
      <c r="J72" s="83"/>
    </row>
    <row r="73" spans="1:10" ht="84" customHeight="1" thickBot="1" x14ac:dyDescent="0.3">
      <c r="A73" s="297"/>
      <c r="B73" s="298"/>
      <c r="C73" s="298"/>
      <c r="D73" s="292" t="s">
        <v>165</v>
      </c>
      <c r="E73" s="293"/>
      <c r="F73" s="293"/>
      <c r="G73" s="293"/>
      <c r="H73" s="293"/>
      <c r="I73" s="293"/>
      <c r="J73" s="294"/>
    </row>
    <row r="74" spans="1:10" ht="15.75" thickBot="1" x14ac:dyDescent="0.3">
      <c r="A74" s="343" t="s">
        <v>167</v>
      </c>
      <c r="B74" s="344"/>
      <c r="C74" s="344"/>
      <c r="D74" s="344"/>
      <c r="E74" s="344"/>
      <c r="F74" s="344"/>
      <c r="G74" s="344"/>
      <c r="H74" s="344"/>
      <c r="I74" s="344"/>
      <c r="J74" s="345"/>
    </row>
    <row r="75" spans="1:10" ht="36.75" thickBot="1" x14ac:dyDescent="0.3">
      <c r="A75" s="148" t="s">
        <v>167</v>
      </c>
      <c r="B75" s="149" t="s">
        <v>168</v>
      </c>
      <c r="C75" s="149">
        <v>2500</v>
      </c>
      <c r="D75" s="149" t="s">
        <v>169</v>
      </c>
      <c r="E75" s="149">
        <v>3670</v>
      </c>
      <c r="F75" s="149" t="s">
        <v>75</v>
      </c>
      <c r="G75" s="206" t="s">
        <v>164</v>
      </c>
      <c r="H75" s="206">
        <v>92</v>
      </c>
      <c r="I75" s="143">
        <v>17826.885000000002</v>
      </c>
      <c r="J75" s="47">
        <f>I75*0.9</f>
        <v>16044.196500000002</v>
      </c>
    </row>
    <row r="76" spans="1:10" ht="15.75" x14ac:dyDescent="0.25">
      <c r="A76" s="346" t="s">
        <v>171</v>
      </c>
      <c r="B76" s="347"/>
      <c r="C76" s="347"/>
      <c r="D76" s="347"/>
      <c r="E76" s="347"/>
      <c r="F76" s="347"/>
      <c r="G76" s="347"/>
      <c r="H76" s="347"/>
      <c r="I76" s="347"/>
      <c r="J76" s="348"/>
    </row>
    <row r="77" spans="1:10" ht="15" customHeight="1" x14ac:dyDescent="0.25">
      <c r="A77" s="264" t="s">
        <v>360</v>
      </c>
      <c r="B77" s="265"/>
      <c r="C77" s="265"/>
      <c r="D77" s="265"/>
      <c r="E77" s="265"/>
      <c r="F77" s="265"/>
      <c r="G77" s="265"/>
      <c r="H77" s="125"/>
      <c r="I77" s="126">
        <v>1110.105</v>
      </c>
      <c r="J77" s="230">
        <f>I77*0.9</f>
        <v>999.09450000000004</v>
      </c>
    </row>
    <row r="78" spans="1:10" ht="15" customHeight="1" x14ac:dyDescent="0.25">
      <c r="A78" s="264" t="s">
        <v>472</v>
      </c>
      <c r="B78" s="265"/>
      <c r="C78" s="265"/>
      <c r="D78" s="265"/>
      <c r="E78" s="265"/>
      <c r="F78" s="265"/>
      <c r="G78" s="265"/>
      <c r="H78" s="125"/>
      <c r="I78" s="126">
        <v>973.21500000000003</v>
      </c>
      <c r="J78" s="230">
        <f>I78*0.9</f>
        <v>875.89350000000002</v>
      </c>
    </row>
    <row r="79" spans="1:10" ht="15.75" thickBot="1" x14ac:dyDescent="0.3">
      <c r="A79" s="85"/>
      <c r="B79" s="87"/>
      <c r="C79" s="87"/>
      <c r="D79" s="87"/>
      <c r="E79" s="87"/>
      <c r="F79" s="87"/>
      <c r="G79" s="86"/>
      <c r="H79" s="86"/>
      <c r="I79" s="88"/>
      <c r="J79" s="89"/>
    </row>
    <row r="80" spans="1:10" ht="86.25" customHeight="1" thickBot="1" x14ac:dyDescent="0.3">
      <c r="A80" s="297"/>
      <c r="B80" s="298"/>
      <c r="C80" s="298"/>
      <c r="D80" s="292" t="s">
        <v>165</v>
      </c>
      <c r="E80" s="293"/>
      <c r="F80" s="293"/>
      <c r="G80" s="293"/>
      <c r="H80" s="293"/>
      <c r="I80" s="293"/>
      <c r="J80" s="294"/>
    </row>
    <row r="81" spans="1:10" ht="15.75" thickBot="1" x14ac:dyDescent="0.3">
      <c r="A81" s="343" t="s">
        <v>80</v>
      </c>
      <c r="B81" s="344"/>
      <c r="C81" s="344"/>
      <c r="D81" s="344"/>
      <c r="E81" s="344"/>
      <c r="F81" s="344"/>
      <c r="G81" s="344"/>
      <c r="H81" s="344"/>
      <c r="I81" s="344"/>
      <c r="J81" s="345"/>
    </row>
    <row r="82" spans="1:10" ht="24.75" thickBot="1" x14ac:dyDescent="0.3">
      <c r="A82" s="148" t="s">
        <v>81</v>
      </c>
      <c r="B82" s="149" t="s">
        <v>74</v>
      </c>
      <c r="C82" s="149">
        <v>1610</v>
      </c>
      <c r="D82" s="149" t="s">
        <v>166</v>
      </c>
      <c r="E82" s="149">
        <v>3230</v>
      </c>
      <c r="F82" s="149" t="s">
        <v>82</v>
      </c>
      <c r="G82" s="206" t="s">
        <v>157</v>
      </c>
      <c r="H82" s="206">
        <v>64</v>
      </c>
      <c r="I82" s="143">
        <v>22096.800000000003</v>
      </c>
      <c r="J82" s="47">
        <f>I82*0.9</f>
        <v>19887.120000000003</v>
      </c>
    </row>
    <row r="83" spans="1:10" ht="24.75" thickBot="1" x14ac:dyDescent="0.3">
      <c r="A83" s="139" t="s">
        <v>83</v>
      </c>
      <c r="B83" s="141" t="s">
        <v>84</v>
      </c>
      <c r="C83" s="141">
        <v>1970</v>
      </c>
      <c r="D83" s="141" t="s">
        <v>166</v>
      </c>
      <c r="E83" s="142">
        <v>3590</v>
      </c>
      <c r="F83" s="142" t="s">
        <v>82</v>
      </c>
      <c r="G83" s="142" t="s">
        <v>157</v>
      </c>
      <c r="H83" s="142">
        <v>75</v>
      </c>
      <c r="I83" s="143">
        <v>22828.634999999998</v>
      </c>
      <c r="J83" s="144">
        <f t="shared" ref="J83:J85" si="7">I83*0.9</f>
        <v>20545.771499999999</v>
      </c>
    </row>
    <row r="84" spans="1:10" ht="24.75" thickBot="1" x14ac:dyDescent="0.3">
      <c r="A84" s="148" t="s">
        <v>85</v>
      </c>
      <c r="B84" s="149" t="s">
        <v>86</v>
      </c>
      <c r="C84" s="149">
        <v>2510</v>
      </c>
      <c r="D84" s="149" t="s">
        <v>166</v>
      </c>
      <c r="E84" s="149">
        <v>4130</v>
      </c>
      <c r="F84" s="149" t="s">
        <v>82</v>
      </c>
      <c r="G84" s="206" t="s">
        <v>157</v>
      </c>
      <c r="H84" s="206">
        <v>83</v>
      </c>
      <c r="I84" s="143">
        <v>24918.84</v>
      </c>
      <c r="J84" s="47">
        <f t="shared" si="7"/>
        <v>22426.956000000002</v>
      </c>
    </row>
    <row r="85" spans="1:10" ht="24.75" thickBot="1" x14ac:dyDescent="0.3">
      <c r="A85" s="139" t="s">
        <v>560</v>
      </c>
      <c r="B85" s="141" t="s">
        <v>74</v>
      </c>
      <c r="C85" s="141">
        <v>1610</v>
      </c>
      <c r="D85" s="141" t="s">
        <v>166</v>
      </c>
      <c r="E85" s="142">
        <v>3230</v>
      </c>
      <c r="F85" s="142" t="s">
        <v>82</v>
      </c>
      <c r="G85" s="142" t="s">
        <v>157</v>
      </c>
      <c r="H85" s="142">
        <v>64</v>
      </c>
      <c r="I85" s="143">
        <v>22702.275000000001</v>
      </c>
      <c r="J85" s="144">
        <f t="shared" si="7"/>
        <v>20432.047500000001</v>
      </c>
    </row>
    <row r="86" spans="1:10" ht="15.75" x14ac:dyDescent="0.25">
      <c r="A86" s="346" t="s">
        <v>171</v>
      </c>
      <c r="B86" s="347"/>
      <c r="C86" s="347"/>
      <c r="D86" s="347"/>
      <c r="E86" s="347"/>
      <c r="F86" s="347"/>
      <c r="G86" s="347"/>
      <c r="H86" s="347"/>
      <c r="I86" s="347"/>
      <c r="J86" s="348"/>
    </row>
    <row r="87" spans="1:10" ht="15" customHeight="1" x14ac:dyDescent="0.25">
      <c r="A87" s="264" t="s">
        <v>472</v>
      </c>
      <c r="B87" s="265"/>
      <c r="C87" s="265"/>
      <c r="D87" s="265"/>
      <c r="E87" s="265"/>
      <c r="F87" s="265"/>
      <c r="G87" s="265"/>
      <c r="H87" s="125"/>
      <c r="I87" s="126">
        <v>973.21500000000003</v>
      </c>
      <c r="J87" s="230">
        <f>I87*0.9</f>
        <v>875.89350000000002</v>
      </c>
    </row>
    <row r="88" spans="1:10" ht="15.75" thickBot="1" x14ac:dyDescent="0.3">
      <c r="A88" s="214"/>
      <c r="B88" s="215"/>
      <c r="C88" s="215"/>
      <c r="D88" s="215"/>
      <c r="E88" s="215"/>
      <c r="F88" s="215"/>
      <c r="G88" s="216"/>
      <c r="H88" s="216"/>
      <c r="I88" s="217"/>
      <c r="J88" s="218"/>
    </row>
    <row r="90" spans="1:10" x14ac:dyDescent="0.25">
      <c r="B90" s="129" t="s">
        <v>101</v>
      </c>
      <c r="F90" s="2"/>
      <c r="G90"/>
      <c r="H90"/>
      <c r="I90"/>
      <c r="J90"/>
    </row>
    <row r="91" spans="1:10" x14ac:dyDescent="0.25">
      <c r="B91" s="129" t="s">
        <v>524</v>
      </c>
      <c r="F91" s="2"/>
      <c r="G91"/>
      <c r="H91"/>
      <c r="I91"/>
      <c r="J91"/>
    </row>
    <row r="92" spans="1:10" x14ac:dyDescent="0.25">
      <c r="B92" s="129" t="s">
        <v>525</v>
      </c>
      <c r="F92" s="2"/>
      <c r="G92"/>
      <c r="H92"/>
      <c r="I92"/>
      <c r="J92"/>
    </row>
  </sheetData>
  <mergeCells count="69">
    <mergeCell ref="A87:G87"/>
    <mergeCell ref="A74:J74"/>
    <mergeCell ref="A76:J76"/>
    <mergeCell ref="A77:G77"/>
    <mergeCell ref="A78:G78"/>
    <mergeCell ref="A80:C80"/>
    <mergeCell ref="D80:J80"/>
    <mergeCell ref="A70:G70"/>
    <mergeCell ref="A71:G71"/>
    <mergeCell ref="A81:J81"/>
    <mergeCell ref="A86:J86"/>
    <mergeCell ref="A73:C73"/>
    <mergeCell ref="D73:J73"/>
    <mergeCell ref="A65:J65"/>
    <mergeCell ref="A69:J69"/>
    <mergeCell ref="A51:J51"/>
    <mergeCell ref="A52:G52"/>
    <mergeCell ref="A53:G53"/>
    <mergeCell ref="A55:C55"/>
    <mergeCell ref="D55:J55"/>
    <mergeCell ref="A56:J56"/>
    <mergeCell ref="A60:J60"/>
    <mergeCell ref="A61:G61"/>
    <mergeCell ref="A62:G62"/>
    <mergeCell ref="A64:C64"/>
    <mergeCell ref="D64:J64"/>
    <mergeCell ref="A34:J34"/>
    <mergeCell ref="A35:G35"/>
    <mergeCell ref="A36:G36"/>
    <mergeCell ref="A37:G37"/>
    <mergeCell ref="A47:J47"/>
    <mergeCell ref="A39:C39"/>
    <mergeCell ref="D39:J39"/>
    <mergeCell ref="A40:J40"/>
    <mergeCell ref="A42:J42"/>
    <mergeCell ref="A43:G43"/>
    <mergeCell ref="A44:G44"/>
    <mergeCell ref="A46:C46"/>
    <mergeCell ref="D46:J46"/>
    <mergeCell ref="A19:C19"/>
    <mergeCell ref="D19:J19"/>
    <mergeCell ref="A20:J20"/>
    <mergeCell ref="A30:J30"/>
    <mergeCell ref="A29:C29"/>
    <mergeCell ref="D29:J29"/>
    <mergeCell ref="A24:J24"/>
    <mergeCell ref="A25:G25"/>
    <mergeCell ref="A26:G26"/>
    <mergeCell ref="A27:G27"/>
    <mergeCell ref="A12:J12"/>
    <mergeCell ref="A15:J15"/>
    <mergeCell ref="A16:G16"/>
    <mergeCell ref="A17:G17"/>
    <mergeCell ref="A5:J5"/>
    <mergeCell ref="A8:J8"/>
    <mergeCell ref="A9:G9"/>
    <mergeCell ref="A11:C11"/>
    <mergeCell ref="D11:J11"/>
    <mergeCell ref="A4:C4"/>
    <mergeCell ref="D4:J4"/>
    <mergeCell ref="A2:A3"/>
    <mergeCell ref="B2:B3"/>
    <mergeCell ref="C2:C3"/>
    <mergeCell ref="D2:D3"/>
    <mergeCell ref="E2:E3"/>
    <mergeCell ref="F2:F3"/>
    <mergeCell ref="G2:G3"/>
    <mergeCell ref="H2:H3"/>
    <mergeCell ref="I2:J2"/>
  </mergeCells>
  <hyperlinks>
    <hyperlink ref="B90" r:id="rId1" xr:uid="{00000000-0004-0000-0400-000000000000}"/>
    <hyperlink ref="B91" r:id="rId2" xr:uid="{00000000-0004-0000-0400-000001000000}"/>
    <hyperlink ref="B92" r:id="rId3" xr:uid="{00000000-0004-0000-0400-000002000000}"/>
  </hyperlinks>
  <pageMargins left="0.7" right="0.7" top="0.75" bottom="0.75" header="0.3" footer="0.3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J227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C3"/>
    </sheetView>
  </sheetViews>
  <sheetFormatPr defaultRowHeight="15" x14ac:dyDescent="0.25"/>
  <cols>
    <col min="1" max="1" width="35.42578125" style="1" customWidth="1"/>
    <col min="2" max="2" width="9.85546875" style="130" customWidth="1"/>
    <col min="3" max="3" width="22.7109375" style="1" customWidth="1"/>
    <col min="4" max="4" width="18.7109375" style="1" customWidth="1"/>
    <col min="5" max="5" width="13.85546875" style="1" customWidth="1"/>
    <col min="6" max="6" width="21.7109375" style="1" customWidth="1"/>
    <col min="7" max="8" width="12.140625" style="1" customWidth="1"/>
    <col min="9" max="9" width="17.28515625" style="1" customWidth="1"/>
    <col min="10" max="10" width="15.5703125" style="2" customWidth="1"/>
  </cols>
  <sheetData>
    <row r="1" spans="1:10" ht="19.5" thickBot="1" x14ac:dyDescent="0.3">
      <c r="D1" s="90" t="s">
        <v>639</v>
      </c>
      <c r="G1" s="4"/>
      <c r="H1" s="43"/>
      <c r="I1"/>
      <c r="J1" s="1"/>
    </row>
    <row r="2" spans="1:10" ht="36" customHeight="1" thickBot="1" x14ac:dyDescent="0.3">
      <c r="A2" s="328" t="s">
        <v>123</v>
      </c>
      <c r="B2" s="353" t="s">
        <v>526</v>
      </c>
      <c r="C2" s="328" t="s">
        <v>13</v>
      </c>
      <c r="D2" s="328" t="s">
        <v>122</v>
      </c>
      <c r="E2" s="328" t="s">
        <v>530</v>
      </c>
      <c r="F2" s="328" t="s">
        <v>54</v>
      </c>
      <c r="G2" s="328" t="s">
        <v>121</v>
      </c>
      <c r="H2" s="328" t="s">
        <v>227</v>
      </c>
      <c r="I2" s="326" t="s">
        <v>120</v>
      </c>
      <c r="J2" s="359"/>
    </row>
    <row r="3" spans="1:10" ht="32.25" customHeight="1" thickBot="1" x14ac:dyDescent="0.3">
      <c r="A3" s="352"/>
      <c r="B3" s="354"/>
      <c r="C3" s="352"/>
      <c r="D3" s="352"/>
      <c r="E3" s="352"/>
      <c r="F3" s="352"/>
      <c r="G3" s="352"/>
      <c r="H3" s="358"/>
      <c r="I3" s="219" t="s">
        <v>88</v>
      </c>
      <c r="J3" s="219" t="s">
        <v>18</v>
      </c>
    </row>
    <row r="4" spans="1:10" ht="91.5" customHeight="1" thickBot="1" x14ac:dyDescent="0.3">
      <c r="A4" s="210"/>
      <c r="B4" s="131"/>
      <c r="C4" s="6"/>
      <c r="D4" s="8"/>
      <c r="E4" s="349" t="s">
        <v>576</v>
      </c>
      <c r="F4" s="350"/>
      <c r="G4" s="350"/>
      <c r="H4" s="350"/>
      <c r="I4" s="350"/>
      <c r="J4" s="351"/>
    </row>
    <row r="5" spans="1:10" ht="15" customHeight="1" thickBot="1" x14ac:dyDescent="0.3">
      <c r="A5" s="360" t="s">
        <v>269</v>
      </c>
      <c r="B5" s="361"/>
      <c r="C5" s="361"/>
      <c r="D5" s="361"/>
      <c r="E5" s="361"/>
      <c r="F5" s="361"/>
      <c r="G5" s="361"/>
      <c r="H5" s="361"/>
      <c r="I5" s="361"/>
      <c r="J5" s="362"/>
    </row>
    <row r="6" spans="1:10" ht="42" customHeight="1" thickBot="1" x14ac:dyDescent="0.3">
      <c r="A6" s="139" t="s">
        <v>270</v>
      </c>
      <c r="B6" s="140"/>
      <c r="C6" s="141" t="s">
        <v>271</v>
      </c>
      <c r="D6" s="141">
        <v>2520</v>
      </c>
      <c r="E6" s="141">
        <v>600</v>
      </c>
      <c r="F6" s="141" t="s">
        <v>272</v>
      </c>
      <c r="G6" s="142" t="s">
        <v>175</v>
      </c>
      <c r="H6" s="142">
        <v>20</v>
      </c>
      <c r="I6" s="143">
        <v>12721.285000000002</v>
      </c>
      <c r="J6" s="144">
        <f t="shared" ref="J6:J14" si="0">I6*0.9</f>
        <v>11449.156500000001</v>
      </c>
    </row>
    <row r="7" spans="1:10" ht="42" customHeight="1" thickBot="1" x14ac:dyDescent="0.3">
      <c r="A7" s="139" t="s">
        <v>273</v>
      </c>
      <c r="B7" s="140"/>
      <c r="C7" s="141" t="s">
        <v>271</v>
      </c>
      <c r="D7" s="141">
        <v>2520</v>
      </c>
      <c r="E7" s="141">
        <v>600</v>
      </c>
      <c r="F7" s="141" t="s">
        <v>272</v>
      </c>
      <c r="G7" s="142" t="s">
        <v>175</v>
      </c>
      <c r="H7" s="142">
        <v>20</v>
      </c>
      <c r="I7" s="143">
        <v>16412.050000000003</v>
      </c>
      <c r="J7" s="144">
        <f t="shared" si="0"/>
        <v>14770.845000000003</v>
      </c>
    </row>
    <row r="8" spans="1:10" ht="42" customHeight="1" thickBot="1" x14ac:dyDescent="0.3">
      <c r="A8" s="139" t="s">
        <v>274</v>
      </c>
      <c r="B8" s="140"/>
      <c r="C8" s="141" t="s">
        <v>271</v>
      </c>
      <c r="D8" s="141">
        <v>2520</v>
      </c>
      <c r="E8" s="141">
        <v>600</v>
      </c>
      <c r="F8" s="141" t="s">
        <v>272</v>
      </c>
      <c r="G8" s="142" t="s">
        <v>175</v>
      </c>
      <c r="H8" s="142">
        <v>20</v>
      </c>
      <c r="I8" s="143">
        <v>18196.885000000002</v>
      </c>
      <c r="J8" s="144">
        <f t="shared" si="0"/>
        <v>16377.196500000002</v>
      </c>
    </row>
    <row r="9" spans="1:10" ht="42" customHeight="1" thickBot="1" x14ac:dyDescent="0.3">
      <c r="A9" s="139" t="s">
        <v>275</v>
      </c>
      <c r="B9" s="140"/>
      <c r="C9" s="141" t="s">
        <v>14</v>
      </c>
      <c r="D9" s="141">
        <v>3220</v>
      </c>
      <c r="E9" s="141">
        <v>800</v>
      </c>
      <c r="F9" s="141" t="s">
        <v>272</v>
      </c>
      <c r="G9" s="142" t="s">
        <v>175</v>
      </c>
      <c r="H9" s="142">
        <v>29</v>
      </c>
      <c r="I9" s="143">
        <v>13131.955</v>
      </c>
      <c r="J9" s="144">
        <f t="shared" si="0"/>
        <v>11818.7595</v>
      </c>
    </row>
    <row r="10" spans="1:10" ht="42" customHeight="1" thickBot="1" x14ac:dyDescent="0.3">
      <c r="A10" s="139" t="s">
        <v>361</v>
      </c>
      <c r="B10" s="140"/>
      <c r="C10" s="141" t="s">
        <v>14</v>
      </c>
      <c r="D10" s="141">
        <v>3220</v>
      </c>
      <c r="E10" s="141">
        <v>800</v>
      </c>
      <c r="F10" s="141" t="s">
        <v>272</v>
      </c>
      <c r="G10" s="142" t="s">
        <v>175</v>
      </c>
      <c r="H10" s="142">
        <v>29</v>
      </c>
      <c r="I10" s="143">
        <v>16796.395</v>
      </c>
      <c r="J10" s="144">
        <f t="shared" si="0"/>
        <v>15116.755500000001</v>
      </c>
    </row>
    <row r="11" spans="1:10" ht="42" customHeight="1" thickBot="1" x14ac:dyDescent="0.3">
      <c r="A11" s="139" t="s">
        <v>276</v>
      </c>
      <c r="B11" s="140"/>
      <c r="C11" s="141" t="s">
        <v>14</v>
      </c>
      <c r="D11" s="141">
        <v>3220</v>
      </c>
      <c r="E11" s="141">
        <v>800</v>
      </c>
      <c r="F11" s="141" t="s">
        <v>272</v>
      </c>
      <c r="G11" s="142" t="s">
        <v>175</v>
      </c>
      <c r="H11" s="142">
        <v>29</v>
      </c>
      <c r="I11" s="143">
        <v>18586.494999999999</v>
      </c>
      <c r="J11" s="144">
        <f t="shared" si="0"/>
        <v>16727.845499999999</v>
      </c>
    </row>
    <row r="12" spans="1:10" ht="42" customHeight="1" thickBot="1" x14ac:dyDescent="0.3">
      <c r="A12" s="139" t="s">
        <v>573</v>
      </c>
      <c r="B12" s="140"/>
      <c r="C12" s="141" t="s">
        <v>14</v>
      </c>
      <c r="D12" s="141">
        <v>3220</v>
      </c>
      <c r="E12" s="141">
        <v>800</v>
      </c>
      <c r="F12" s="141" t="s">
        <v>272</v>
      </c>
      <c r="G12" s="142" t="s">
        <v>175</v>
      </c>
      <c r="H12" s="142">
        <v>29</v>
      </c>
      <c r="I12" s="143">
        <v>13416.265000000001</v>
      </c>
      <c r="J12" s="144">
        <f t="shared" si="0"/>
        <v>12074.638500000001</v>
      </c>
    </row>
    <row r="13" spans="1:10" ht="42" customHeight="1" thickBot="1" x14ac:dyDescent="0.3">
      <c r="A13" s="139" t="s">
        <v>574</v>
      </c>
      <c r="B13" s="140"/>
      <c r="C13" s="141" t="s">
        <v>14</v>
      </c>
      <c r="D13" s="141">
        <v>3220</v>
      </c>
      <c r="E13" s="141">
        <v>800</v>
      </c>
      <c r="F13" s="141" t="s">
        <v>272</v>
      </c>
      <c r="G13" s="142" t="s">
        <v>175</v>
      </c>
      <c r="H13" s="142">
        <v>29</v>
      </c>
      <c r="I13" s="143">
        <v>17117.560000000001</v>
      </c>
      <c r="J13" s="144">
        <f t="shared" si="0"/>
        <v>15405.804000000002</v>
      </c>
    </row>
    <row r="14" spans="1:10" ht="42" customHeight="1" thickBot="1" x14ac:dyDescent="0.3">
      <c r="A14" s="139" t="s">
        <v>575</v>
      </c>
      <c r="B14" s="140"/>
      <c r="C14" s="141" t="s">
        <v>14</v>
      </c>
      <c r="D14" s="141">
        <v>3220</v>
      </c>
      <c r="E14" s="141">
        <v>800</v>
      </c>
      <c r="F14" s="141" t="s">
        <v>272</v>
      </c>
      <c r="G14" s="142" t="s">
        <v>175</v>
      </c>
      <c r="H14" s="142">
        <v>29</v>
      </c>
      <c r="I14" s="143">
        <v>18881.335000000003</v>
      </c>
      <c r="J14" s="144">
        <f t="shared" si="0"/>
        <v>16993.201500000003</v>
      </c>
    </row>
    <row r="15" spans="1:10" ht="14.25" customHeight="1" x14ac:dyDescent="0.25">
      <c r="A15" s="363" t="s">
        <v>171</v>
      </c>
      <c r="B15" s="364"/>
      <c r="C15" s="364"/>
      <c r="D15" s="364"/>
      <c r="E15" s="364"/>
      <c r="F15" s="364"/>
      <c r="G15" s="364"/>
      <c r="H15" s="364"/>
      <c r="I15" s="364"/>
      <c r="J15" s="365"/>
    </row>
    <row r="16" spans="1:10" ht="18" customHeight="1" thickBot="1" x14ac:dyDescent="0.3">
      <c r="A16" s="355" t="s">
        <v>180</v>
      </c>
      <c r="B16" s="356"/>
      <c r="C16" s="356"/>
      <c r="D16" s="356"/>
      <c r="E16" s="356"/>
      <c r="F16" s="356"/>
      <c r="G16" s="356"/>
      <c r="H16" s="357"/>
      <c r="I16" s="107">
        <v>1057.4549999999999</v>
      </c>
      <c r="J16" s="108">
        <f t="shared" ref="J16" si="1">I16*0.9</f>
        <v>951.70949999999993</v>
      </c>
    </row>
    <row r="17" spans="1:10" ht="17.25" customHeight="1" thickBot="1" x14ac:dyDescent="0.3">
      <c r="A17" s="34"/>
      <c r="B17" s="132"/>
      <c r="C17" s="37"/>
      <c r="D17" s="29"/>
      <c r="E17" s="38"/>
      <c r="F17" s="37"/>
      <c r="G17" s="37"/>
      <c r="H17" s="37"/>
      <c r="I17" s="32"/>
      <c r="J17" s="211"/>
    </row>
    <row r="18" spans="1:10" ht="91.5" customHeight="1" thickBot="1" x14ac:dyDescent="0.3">
      <c r="A18" s="210"/>
      <c r="B18" s="131"/>
      <c r="C18" s="10"/>
      <c r="D18" s="11"/>
      <c r="E18" s="292" t="s">
        <v>214</v>
      </c>
      <c r="F18" s="293"/>
      <c r="G18" s="293"/>
      <c r="H18" s="293"/>
      <c r="I18" s="293"/>
      <c r="J18" s="294"/>
    </row>
    <row r="19" spans="1:10" ht="15" customHeight="1" thickBot="1" x14ac:dyDescent="0.3">
      <c r="A19" s="360" t="s">
        <v>362</v>
      </c>
      <c r="B19" s="361"/>
      <c r="C19" s="361"/>
      <c r="D19" s="361"/>
      <c r="E19" s="361"/>
      <c r="F19" s="361"/>
      <c r="G19" s="361"/>
      <c r="H19" s="361"/>
      <c r="I19" s="361"/>
      <c r="J19" s="362"/>
    </row>
    <row r="20" spans="1:10" ht="42" customHeight="1" thickBot="1" x14ac:dyDescent="0.3">
      <c r="A20" s="139" t="s">
        <v>266</v>
      </c>
      <c r="B20" s="140"/>
      <c r="C20" s="141" t="s">
        <v>267</v>
      </c>
      <c r="D20" s="141">
        <v>3620</v>
      </c>
      <c r="E20" s="141">
        <v>150</v>
      </c>
      <c r="F20" s="141" t="s">
        <v>186</v>
      </c>
      <c r="G20" s="142" t="s">
        <v>277</v>
      </c>
      <c r="H20" s="142" t="s">
        <v>268</v>
      </c>
      <c r="I20" s="143">
        <v>9505.6200000000008</v>
      </c>
      <c r="J20" s="144">
        <f t="shared" ref="J20:J22" si="2">I20*0.9</f>
        <v>8555.0580000000009</v>
      </c>
    </row>
    <row r="21" spans="1:10" ht="42" customHeight="1" thickBot="1" x14ac:dyDescent="0.3">
      <c r="A21" s="139" t="s">
        <v>473</v>
      </c>
      <c r="B21" s="140"/>
      <c r="C21" s="141" t="s">
        <v>267</v>
      </c>
      <c r="D21" s="141">
        <v>3620</v>
      </c>
      <c r="E21" s="141">
        <v>150</v>
      </c>
      <c r="F21" s="141" t="s">
        <v>186</v>
      </c>
      <c r="G21" s="142" t="s">
        <v>277</v>
      </c>
      <c r="H21" s="142" t="s">
        <v>268</v>
      </c>
      <c r="I21" s="143">
        <v>11353.635000000002</v>
      </c>
      <c r="J21" s="144">
        <f t="shared" si="2"/>
        <v>10218.271500000003</v>
      </c>
    </row>
    <row r="22" spans="1:10" ht="42" customHeight="1" thickBot="1" x14ac:dyDescent="0.3">
      <c r="A22" s="139" t="s">
        <v>474</v>
      </c>
      <c r="B22" s="140"/>
      <c r="C22" s="141" t="s">
        <v>267</v>
      </c>
      <c r="D22" s="141">
        <v>3620</v>
      </c>
      <c r="E22" s="141">
        <v>150</v>
      </c>
      <c r="F22" s="141" t="s">
        <v>186</v>
      </c>
      <c r="G22" s="142" t="s">
        <v>277</v>
      </c>
      <c r="H22" s="142" t="s">
        <v>268</v>
      </c>
      <c r="I22" s="143">
        <v>14744.295</v>
      </c>
      <c r="J22" s="144">
        <f t="shared" si="2"/>
        <v>13269.8655</v>
      </c>
    </row>
    <row r="23" spans="1:10" ht="17.25" customHeight="1" thickBot="1" x14ac:dyDescent="0.3">
      <c r="A23" s="34"/>
      <c r="B23" s="132"/>
      <c r="C23" s="37"/>
      <c r="D23" s="29"/>
      <c r="E23" s="38"/>
      <c r="F23" s="37"/>
      <c r="G23" s="37"/>
      <c r="H23" s="37"/>
      <c r="I23" s="32"/>
      <c r="J23" s="211"/>
    </row>
    <row r="24" spans="1:10" ht="91.5" customHeight="1" thickBot="1" x14ac:dyDescent="0.3">
      <c r="A24" s="9"/>
      <c r="B24" s="133"/>
      <c r="C24" s="10"/>
      <c r="D24" s="11"/>
      <c r="E24" s="292" t="s">
        <v>579</v>
      </c>
      <c r="F24" s="293"/>
      <c r="G24" s="293"/>
      <c r="H24" s="293"/>
      <c r="I24" s="293"/>
      <c r="J24" s="294"/>
    </row>
    <row r="25" spans="1:10" ht="15" customHeight="1" thickBot="1" x14ac:dyDescent="0.3">
      <c r="A25" s="360" t="s">
        <v>185</v>
      </c>
      <c r="B25" s="361"/>
      <c r="C25" s="361"/>
      <c r="D25" s="361"/>
      <c r="E25" s="361"/>
      <c r="F25" s="361"/>
      <c r="G25" s="361"/>
      <c r="H25" s="361"/>
      <c r="I25" s="361"/>
      <c r="J25" s="362"/>
    </row>
    <row r="26" spans="1:10" ht="42" customHeight="1" thickBot="1" x14ac:dyDescent="0.3">
      <c r="A26" s="139" t="s">
        <v>564</v>
      </c>
      <c r="B26" s="140"/>
      <c r="C26" s="141" t="s">
        <v>119</v>
      </c>
      <c r="D26" s="141">
        <v>3840</v>
      </c>
      <c r="E26" s="141">
        <v>100</v>
      </c>
      <c r="F26" s="141" t="s">
        <v>186</v>
      </c>
      <c r="G26" s="142" t="s">
        <v>175</v>
      </c>
      <c r="H26" s="142">
        <v>31</v>
      </c>
      <c r="I26" s="143">
        <v>13953.295</v>
      </c>
      <c r="J26" s="144">
        <f t="shared" ref="J26:J27" si="3">I26*0.9</f>
        <v>12557.9655</v>
      </c>
    </row>
    <row r="27" spans="1:10" ht="40.5" customHeight="1" thickBot="1" x14ac:dyDescent="0.3">
      <c r="A27" s="139" t="s">
        <v>577</v>
      </c>
      <c r="B27" s="140"/>
      <c r="C27" s="141" t="s">
        <v>119</v>
      </c>
      <c r="D27" s="141">
        <v>3840</v>
      </c>
      <c r="E27" s="141">
        <v>100</v>
      </c>
      <c r="F27" s="141" t="s">
        <v>186</v>
      </c>
      <c r="G27" s="142" t="s">
        <v>175</v>
      </c>
      <c r="H27" s="142">
        <v>31</v>
      </c>
      <c r="I27" s="143">
        <v>17443.990000000002</v>
      </c>
      <c r="J27" s="144">
        <f t="shared" si="3"/>
        <v>15699.591000000002</v>
      </c>
    </row>
    <row r="28" spans="1:10" ht="40.5" customHeight="1" thickBot="1" x14ac:dyDescent="0.3">
      <c r="A28" s="139" t="s">
        <v>578</v>
      </c>
      <c r="B28" s="140"/>
      <c r="C28" s="141" t="s">
        <v>119</v>
      </c>
      <c r="D28" s="141">
        <v>3840</v>
      </c>
      <c r="E28" s="141">
        <v>100</v>
      </c>
      <c r="F28" s="141" t="s">
        <v>186</v>
      </c>
      <c r="G28" s="142" t="s">
        <v>175</v>
      </c>
      <c r="H28" s="142">
        <v>31</v>
      </c>
      <c r="I28" s="143">
        <v>18460.135000000002</v>
      </c>
      <c r="J28" s="144">
        <f t="shared" ref="J28" si="4">I28*0.9</f>
        <v>16614.121500000001</v>
      </c>
    </row>
    <row r="29" spans="1:10" ht="14.25" customHeight="1" x14ac:dyDescent="0.25">
      <c r="A29" s="363" t="s">
        <v>171</v>
      </c>
      <c r="B29" s="364"/>
      <c r="C29" s="364"/>
      <c r="D29" s="364"/>
      <c r="E29" s="364"/>
      <c r="F29" s="364"/>
      <c r="G29" s="364"/>
      <c r="H29" s="364"/>
      <c r="I29" s="364"/>
      <c r="J29" s="365"/>
    </row>
    <row r="30" spans="1:10" ht="18" customHeight="1" thickBot="1" x14ac:dyDescent="0.3">
      <c r="A30" s="355" t="s">
        <v>180</v>
      </c>
      <c r="B30" s="356"/>
      <c r="C30" s="356"/>
      <c r="D30" s="356"/>
      <c r="E30" s="356"/>
      <c r="F30" s="356"/>
      <c r="G30" s="356"/>
      <c r="H30" s="357"/>
      <c r="I30" s="107">
        <v>1031.1300000000001</v>
      </c>
      <c r="J30" s="108">
        <f t="shared" ref="J30" si="5">I30*0.9</f>
        <v>928.01700000000017</v>
      </c>
    </row>
    <row r="31" spans="1:10" ht="18" customHeight="1" thickBot="1" x14ac:dyDescent="0.3">
      <c r="A31" s="34"/>
      <c r="B31" s="132"/>
      <c r="C31" s="37"/>
      <c r="D31" s="29"/>
      <c r="E31" s="38"/>
      <c r="F31" s="37"/>
      <c r="G31" s="37"/>
      <c r="H31" s="37"/>
      <c r="I31" s="32"/>
      <c r="J31" s="211"/>
    </row>
    <row r="32" spans="1:10" ht="86.25" customHeight="1" thickBot="1" x14ac:dyDescent="0.3">
      <c r="A32" s="212"/>
      <c r="B32" s="134"/>
      <c r="C32" s="6"/>
      <c r="D32" s="8"/>
      <c r="E32" s="292" t="s">
        <v>565</v>
      </c>
      <c r="F32" s="293"/>
      <c r="G32" s="293"/>
      <c r="H32" s="293"/>
      <c r="I32" s="293"/>
      <c r="J32" s="294"/>
    </row>
    <row r="33" spans="1:10" ht="18" customHeight="1" thickBot="1" x14ac:dyDescent="0.3">
      <c r="A33" s="360" t="s">
        <v>187</v>
      </c>
      <c r="B33" s="361"/>
      <c r="C33" s="361"/>
      <c r="D33" s="361"/>
      <c r="E33" s="361"/>
      <c r="F33" s="361"/>
      <c r="G33" s="361"/>
      <c r="H33" s="361"/>
      <c r="I33" s="361"/>
      <c r="J33" s="362"/>
    </row>
    <row r="34" spans="1:10" ht="35.25" customHeight="1" thickBot="1" x14ac:dyDescent="0.3">
      <c r="A34" s="139" t="s">
        <v>188</v>
      </c>
      <c r="B34" s="140"/>
      <c r="C34" s="141" t="s">
        <v>16</v>
      </c>
      <c r="D34" s="141">
        <v>4330</v>
      </c>
      <c r="E34" s="141">
        <v>100</v>
      </c>
      <c r="F34" s="141" t="s">
        <v>186</v>
      </c>
      <c r="G34" s="142" t="s">
        <v>175</v>
      </c>
      <c r="H34" s="142">
        <v>40</v>
      </c>
      <c r="I34" s="143">
        <v>14654.754999999999</v>
      </c>
      <c r="J34" s="144">
        <f t="shared" ref="J34:J38" si="6">I34*0.9</f>
        <v>13189.279499999999</v>
      </c>
    </row>
    <row r="35" spans="1:10" ht="39" customHeight="1" thickBot="1" x14ac:dyDescent="0.3">
      <c r="A35" s="139" t="s">
        <v>581</v>
      </c>
      <c r="B35" s="140"/>
      <c r="C35" s="141" t="s">
        <v>16</v>
      </c>
      <c r="D35" s="141">
        <v>4330</v>
      </c>
      <c r="E35" s="141">
        <v>100</v>
      </c>
      <c r="F35" s="141" t="s">
        <v>186</v>
      </c>
      <c r="G35" s="142" t="s">
        <v>175</v>
      </c>
      <c r="H35" s="142">
        <v>40</v>
      </c>
      <c r="I35" s="143">
        <v>18161.244999999999</v>
      </c>
      <c r="J35" s="144">
        <f t="shared" si="6"/>
        <v>16345.120499999999</v>
      </c>
    </row>
    <row r="36" spans="1:10" ht="39" customHeight="1" thickBot="1" x14ac:dyDescent="0.3">
      <c r="A36" s="139" t="s">
        <v>580</v>
      </c>
      <c r="B36" s="140"/>
      <c r="C36" s="141" t="s">
        <v>16</v>
      </c>
      <c r="D36" s="141">
        <v>4330</v>
      </c>
      <c r="E36" s="141">
        <v>100</v>
      </c>
      <c r="F36" s="141" t="s">
        <v>186</v>
      </c>
      <c r="G36" s="142" t="s">
        <v>175</v>
      </c>
      <c r="H36" s="142">
        <v>40</v>
      </c>
      <c r="I36" s="143">
        <v>19151.065000000002</v>
      </c>
      <c r="J36" s="144">
        <f t="shared" ref="J36" si="7">I36*0.9</f>
        <v>17235.958500000004</v>
      </c>
    </row>
    <row r="37" spans="1:10" ht="37.5" customHeight="1" thickBot="1" x14ac:dyDescent="0.3">
      <c r="A37" s="139" t="s">
        <v>189</v>
      </c>
      <c r="B37" s="140"/>
      <c r="C37" s="141" t="s">
        <v>16</v>
      </c>
      <c r="D37" s="141">
        <v>4330</v>
      </c>
      <c r="E37" s="141">
        <v>100</v>
      </c>
      <c r="F37" s="141" t="s">
        <v>186</v>
      </c>
      <c r="G37" s="142" t="s">
        <v>175</v>
      </c>
      <c r="H37" s="142">
        <v>40</v>
      </c>
      <c r="I37" s="143">
        <v>15107.545</v>
      </c>
      <c r="J37" s="144">
        <f t="shared" si="6"/>
        <v>13596.790500000001</v>
      </c>
    </row>
    <row r="38" spans="1:10" ht="39" customHeight="1" thickBot="1" x14ac:dyDescent="0.3">
      <c r="A38" s="139" t="s">
        <v>582</v>
      </c>
      <c r="B38" s="140"/>
      <c r="C38" s="141" t="s">
        <v>16</v>
      </c>
      <c r="D38" s="141">
        <v>4330</v>
      </c>
      <c r="E38" s="141">
        <v>100</v>
      </c>
      <c r="F38" s="141" t="s">
        <v>186</v>
      </c>
      <c r="G38" s="142" t="s">
        <v>175</v>
      </c>
      <c r="H38" s="142">
        <v>40</v>
      </c>
      <c r="I38" s="143">
        <v>18582.445</v>
      </c>
      <c r="J38" s="144">
        <f t="shared" si="6"/>
        <v>16724.200499999999</v>
      </c>
    </row>
    <row r="39" spans="1:10" ht="39" customHeight="1" thickBot="1" x14ac:dyDescent="0.3">
      <c r="A39" s="139" t="s">
        <v>190</v>
      </c>
      <c r="B39" s="140"/>
      <c r="C39" s="141" t="s">
        <v>16</v>
      </c>
      <c r="D39" s="141">
        <v>4330</v>
      </c>
      <c r="E39" s="141">
        <v>100</v>
      </c>
      <c r="F39" s="141" t="s">
        <v>186</v>
      </c>
      <c r="G39" s="142" t="s">
        <v>175</v>
      </c>
      <c r="H39" s="142">
        <v>40</v>
      </c>
      <c r="I39" s="143">
        <v>19593.325000000001</v>
      </c>
      <c r="J39" s="144">
        <f t="shared" ref="J39" si="8">I39*0.9</f>
        <v>17633.9925</v>
      </c>
    </row>
    <row r="40" spans="1:10" ht="18" customHeight="1" x14ac:dyDescent="0.25">
      <c r="A40" s="363" t="s">
        <v>171</v>
      </c>
      <c r="B40" s="364"/>
      <c r="C40" s="364"/>
      <c r="D40" s="364"/>
      <c r="E40" s="364"/>
      <c r="F40" s="364"/>
      <c r="G40" s="364"/>
      <c r="H40" s="364"/>
      <c r="I40" s="364"/>
      <c r="J40" s="365"/>
    </row>
    <row r="41" spans="1:10" ht="17.25" customHeight="1" thickBot="1" x14ac:dyDescent="0.3">
      <c r="A41" s="355" t="s">
        <v>180</v>
      </c>
      <c r="B41" s="356"/>
      <c r="C41" s="356"/>
      <c r="D41" s="356"/>
      <c r="E41" s="356"/>
      <c r="F41" s="356"/>
      <c r="G41" s="356"/>
      <c r="H41" s="357"/>
      <c r="I41" s="107">
        <v>1031.1300000000001</v>
      </c>
      <c r="J41" s="108">
        <f t="shared" ref="J41" si="9">I41*0.9</f>
        <v>928.01700000000017</v>
      </c>
    </row>
    <row r="42" spans="1:10" ht="17.25" customHeight="1" thickBot="1" x14ac:dyDescent="0.3">
      <c r="A42" s="34"/>
      <c r="B42" s="132"/>
      <c r="C42" s="37"/>
      <c r="D42" s="29"/>
      <c r="E42" s="38"/>
      <c r="F42" s="37"/>
      <c r="G42" s="37"/>
      <c r="H42" s="37"/>
      <c r="I42" s="32"/>
      <c r="J42" s="211"/>
    </row>
    <row r="43" spans="1:10" ht="84.75" customHeight="1" thickBot="1" x14ac:dyDescent="0.3">
      <c r="A43" s="366"/>
      <c r="B43" s="367"/>
      <c r="C43" s="367"/>
      <c r="D43" s="368"/>
      <c r="E43" s="292" t="s">
        <v>392</v>
      </c>
      <c r="F43" s="293"/>
      <c r="G43" s="293"/>
      <c r="H43" s="293"/>
      <c r="I43" s="293"/>
      <c r="J43" s="294"/>
    </row>
    <row r="44" spans="1:10" ht="15" customHeight="1" thickBot="1" x14ac:dyDescent="0.3">
      <c r="A44" s="360" t="s">
        <v>172</v>
      </c>
      <c r="B44" s="361"/>
      <c r="C44" s="361"/>
      <c r="D44" s="361"/>
      <c r="E44" s="361"/>
      <c r="F44" s="361"/>
      <c r="G44" s="361"/>
      <c r="H44" s="361"/>
      <c r="I44" s="361"/>
      <c r="J44" s="362"/>
    </row>
    <row r="45" spans="1:10" ht="45" customHeight="1" thickBot="1" x14ac:dyDescent="0.3">
      <c r="A45" s="139" t="s">
        <v>181</v>
      </c>
      <c r="B45" s="140"/>
      <c r="C45" s="141" t="s">
        <v>173</v>
      </c>
      <c r="D45" s="141">
        <v>4560</v>
      </c>
      <c r="E45" s="141">
        <v>100</v>
      </c>
      <c r="F45" s="141" t="s">
        <v>174</v>
      </c>
      <c r="G45" s="142" t="s">
        <v>175</v>
      </c>
      <c r="H45" s="142">
        <v>32</v>
      </c>
      <c r="I45" s="143">
        <v>14986.45</v>
      </c>
      <c r="J45" s="144">
        <f t="shared" ref="J45" si="10">I45*0.9</f>
        <v>13487.805</v>
      </c>
    </row>
    <row r="46" spans="1:10" ht="14.25" customHeight="1" x14ac:dyDescent="0.25">
      <c r="A46" s="363" t="s">
        <v>171</v>
      </c>
      <c r="B46" s="364"/>
      <c r="C46" s="364"/>
      <c r="D46" s="364"/>
      <c r="E46" s="364"/>
      <c r="F46" s="364"/>
      <c r="G46" s="364"/>
      <c r="H46" s="364"/>
      <c r="I46" s="364"/>
      <c r="J46" s="365"/>
    </row>
    <row r="47" spans="1:10" ht="24" customHeight="1" x14ac:dyDescent="0.25">
      <c r="A47" s="372" t="s">
        <v>442</v>
      </c>
      <c r="B47" s="373"/>
      <c r="C47" s="373"/>
      <c r="D47" s="373"/>
      <c r="E47" s="373"/>
      <c r="F47" s="373"/>
      <c r="G47" s="373"/>
      <c r="H47" s="373"/>
      <c r="I47" s="146">
        <v>1174.095</v>
      </c>
      <c r="J47" s="213">
        <f t="shared" ref="J47:J48" si="11">I47*0.9</f>
        <v>1056.6855</v>
      </c>
    </row>
    <row r="48" spans="1:10" ht="21.75" customHeight="1" x14ac:dyDescent="0.25">
      <c r="A48" s="372" t="s">
        <v>184</v>
      </c>
      <c r="B48" s="373"/>
      <c r="C48" s="373"/>
      <c r="D48" s="373"/>
      <c r="E48" s="373"/>
      <c r="F48" s="373"/>
      <c r="G48" s="373"/>
      <c r="H48" s="373"/>
      <c r="I48" s="146">
        <v>694.98</v>
      </c>
      <c r="J48" s="213">
        <f t="shared" si="11"/>
        <v>625.48200000000008</v>
      </c>
    </row>
    <row r="49" spans="1:10" ht="21.75" customHeight="1" thickBot="1" x14ac:dyDescent="0.3">
      <c r="A49" s="34"/>
      <c r="B49" s="132"/>
      <c r="C49" s="37"/>
      <c r="D49" s="37"/>
      <c r="E49" s="37"/>
      <c r="F49" s="37"/>
      <c r="G49" s="37"/>
      <c r="H49" s="37"/>
      <c r="I49" s="32"/>
      <c r="J49" s="211"/>
    </row>
    <row r="50" spans="1:10" ht="90" customHeight="1" thickBot="1" x14ac:dyDescent="0.3">
      <c r="A50" s="366"/>
      <c r="B50" s="367"/>
      <c r="C50" s="367"/>
      <c r="D50" s="368"/>
      <c r="E50" s="292" t="s">
        <v>392</v>
      </c>
      <c r="F50" s="293"/>
      <c r="G50" s="293"/>
      <c r="H50" s="293"/>
      <c r="I50" s="293"/>
      <c r="J50" s="294"/>
    </row>
    <row r="51" spans="1:10" ht="21.75" customHeight="1" thickBot="1" x14ac:dyDescent="0.3">
      <c r="A51" s="360" t="s">
        <v>176</v>
      </c>
      <c r="B51" s="361"/>
      <c r="C51" s="361"/>
      <c r="D51" s="361"/>
      <c r="E51" s="361"/>
      <c r="F51" s="361"/>
      <c r="G51" s="361"/>
      <c r="H51" s="361"/>
      <c r="I51" s="361"/>
      <c r="J51" s="362"/>
    </row>
    <row r="52" spans="1:10" ht="39.75" customHeight="1" thickBot="1" x14ac:dyDescent="0.3">
      <c r="A52" s="139" t="s">
        <v>239</v>
      </c>
      <c r="B52" s="140"/>
      <c r="C52" s="141" t="s">
        <v>177</v>
      </c>
      <c r="D52" s="141">
        <v>4640</v>
      </c>
      <c r="E52" s="141">
        <v>100</v>
      </c>
      <c r="F52" s="141" t="s">
        <v>178</v>
      </c>
      <c r="G52" s="142" t="s">
        <v>179</v>
      </c>
      <c r="H52" s="142">
        <v>45</v>
      </c>
      <c r="I52" s="143">
        <v>17171.425000000003</v>
      </c>
      <c r="J52" s="144">
        <f t="shared" ref="J52:J54" si="12">I52*0.9</f>
        <v>15454.282500000003</v>
      </c>
    </row>
    <row r="53" spans="1:10" ht="39.75" customHeight="1" thickBot="1" x14ac:dyDescent="0.3">
      <c r="A53" s="139" t="s">
        <v>584</v>
      </c>
      <c r="B53" s="140"/>
      <c r="C53" s="141" t="s">
        <v>177</v>
      </c>
      <c r="D53" s="141">
        <v>4640</v>
      </c>
      <c r="E53" s="141">
        <v>100</v>
      </c>
      <c r="F53" s="141" t="s">
        <v>178</v>
      </c>
      <c r="G53" s="142" t="s">
        <v>179</v>
      </c>
      <c r="H53" s="142">
        <v>45</v>
      </c>
      <c r="I53" s="143">
        <v>21099.115000000002</v>
      </c>
      <c r="J53" s="144">
        <f t="shared" ref="J53" si="13">I53*0.9</f>
        <v>18989.203500000003</v>
      </c>
    </row>
    <row r="54" spans="1:10" ht="39.75" customHeight="1" thickBot="1" x14ac:dyDescent="0.3">
      <c r="A54" s="139" t="s">
        <v>583</v>
      </c>
      <c r="B54" s="140"/>
      <c r="C54" s="141" t="s">
        <v>177</v>
      </c>
      <c r="D54" s="141">
        <v>4640</v>
      </c>
      <c r="E54" s="141">
        <v>100</v>
      </c>
      <c r="F54" s="141" t="s">
        <v>178</v>
      </c>
      <c r="G54" s="142" t="s">
        <v>179</v>
      </c>
      <c r="H54" s="142">
        <v>45</v>
      </c>
      <c r="I54" s="143">
        <v>22273.21</v>
      </c>
      <c r="J54" s="144">
        <f t="shared" si="12"/>
        <v>20045.888999999999</v>
      </c>
    </row>
    <row r="55" spans="1:10" ht="18" customHeight="1" x14ac:dyDescent="0.25">
      <c r="A55" s="363" t="s">
        <v>171</v>
      </c>
      <c r="B55" s="364"/>
      <c r="C55" s="364"/>
      <c r="D55" s="364"/>
      <c r="E55" s="364"/>
      <c r="F55" s="364"/>
      <c r="G55" s="364"/>
      <c r="H55" s="364"/>
      <c r="I55" s="364"/>
      <c r="J55" s="365"/>
    </row>
    <row r="56" spans="1:10" ht="25.5" customHeight="1" thickBot="1" x14ac:dyDescent="0.3">
      <c r="A56" s="355" t="s">
        <v>442</v>
      </c>
      <c r="B56" s="356"/>
      <c r="C56" s="356"/>
      <c r="D56" s="356"/>
      <c r="E56" s="356"/>
      <c r="F56" s="356"/>
      <c r="G56" s="356"/>
      <c r="H56" s="357"/>
      <c r="I56" s="107">
        <v>1194.345</v>
      </c>
      <c r="J56" s="108">
        <f t="shared" ref="J56:J57" si="14">I56*0.9</f>
        <v>1074.9105</v>
      </c>
    </row>
    <row r="57" spans="1:10" ht="25.5" customHeight="1" thickBot="1" x14ac:dyDescent="0.3">
      <c r="A57" s="355" t="s">
        <v>184</v>
      </c>
      <c r="B57" s="356"/>
      <c r="C57" s="356"/>
      <c r="D57" s="356"/>
      <c r="E57" s="356"/>
      <c r="F57" s="356"/>
      <c r="G57" s="356"/>
      <c r="H57" s="357"/>
      <c r="I57" s="107">
        <v>715.23</v>
      </c>
      <c r="J57" s="108">
        <f t="shared" si="14"/>
        <v>643.70699999999999</v>
      </c>
    </row>
    <row r="58" spans="1:10" ht="18" customHeight="1" thickBot="1" x14ac:dyDescent="0.3">
      <c r="A58" s="34"/>
      <c r="B58" s="132"/>
      <c r="C58" s="37"/>
      <c r="D58" s="37"/>
      <c r="E58" s="37"/>
      <c r="F58" s="37"/>
      <c r="G58" s="29"/>
      <c r="H58" s="29"/>
      <c r="I58" s="88"/>
      <c r="J58" s="89"/>
    </row>
    <row r="59" spans="1:10" ht="95.25" customHeight="1" thickBot="1" x14ac:dyDescent="0.3">
      <c r="A59" s="369"/>
      <c r="B59" s="370"/>
      <c r="C59" s="370"/>
      <c r="D59" s="371"/>
      <c r="E59" s="292" t="s">
        <v>392</v>
      </c>
      <c r="F59" s="293"/>
      <c r="G59" s="293"/>
      <c r="H59" s="293"/>
      <c r="I59" s="293"/>
      <c r="J59" s="294"/>
    </row>
    <row r="60" spans="1:10" ht="18" customHeight="1" thickBot="1" x14ac:dyDescent="0.3">
      <c r="A60" s="360" t="s">
        <v>216</v>
      </c>
      <c r="B60" s="361"/>
      <c r="C60" s="361"/>
      <c r="D60" s="361"/>
      <c r="E60" s="361"/>
      <c r="F60" s="361"/>
      <c r="G60" s="361"/>
      <c r="H60" s="361"/>
      <c r="I60" s="361"/>
      <c r="J60" s="362"/>
    </row>
    <row r="61" spans="1:10" ht="40.5" customHeight="1" thickBot="1" x14ac:dyDescent="0.3">
      <c r="A61" s="139" t="s">
        <v>218</v>
      </c>
      <c r="B61" s="140"/>
      <c r="C61" s="141" t="s">
        <v>17</v>
      </c>
      <c r="D61" s="141">
        <v>5280</v>
      </c>
      <c r="E61" s="141">
        <v>100</v>
      </c>
      <c r="F61" s="141" t="s">
        <v>217</v>
      </c>
      <c r="G61" s="142" t="s">
        <v>170</v>
      </c>
      <c r="H61" s="142">
        <v>55</v>
      </c>
      <c r="I61" s="143">
        <v>18003.294999999998</v>
      </c>
      <c r="J61" s="144">
        <f t="shared" ref="J61:J63" si="15">I61*0.9</f>
        <v>16202.965499999998</v>
      </c>
    </row>
    <row r="62" spans="1:10" ht="40.5" customHeight="1" thickBot="1" x14ac:dyDescent="0.3">
      <c r="A62" s="139" t="s">
        <v>585</v>
      </c>
      <c r="B62" s="140"/>
      <c r="C62" s="141" t="s">
        <v>17</v>
      </c>
      <c r="D62" s="141">
        <v>5280</v>
      </c>
      <c r="E62" s="141">
        <v>100</v>
      </c>
      <c r="F62" s="141" t="s">
        <v>217</v>
      </c>
      <c r="G62" s="142" t="s">
        <v>170</v>
      </c>
      <c r="H62" s="142">
        <v>55</v>
      </c>
      <c r="I62" s="143">
        <v>21852.01</v>
      </c>
      <c r="J62" s="144">
        <f t="shared" ref="J62" si="16">I62*0.9</f>
        <v>19666.808999999997</v>
      </c>
    </row>
    <row r="63" spans="1:10" ht="40.5" customHeight="1" thickBot="1" x14ac:dyDescent="0.3">
      <c r="A63" s="139" t="s">
        <v>219</v>
      </c>
      <c r="B63" s="140"/>
      <c r="C63" s="141" t="s">
        <v>17</v>
      </c>
      <c r="D63" s="141">
        <v>5280</v>
      </c>
      <c r="E63" s="141">
        <v>100</v>
      </c>
      <c r="F63" s="141" t="s">
        <v>217</v>
      </c>
      <c r="G63" s="142" t="s">
        <v>170</v>
      </c>
      <c r="H63" s="142">
        <v>55</v>
      </c>
      <c r="I63" s="143">
        <v>23026.105</v>
      </c>
      <c r="J63" s="144">
        <f t="shared" si="15"/>
        <v>20723.494500000001</v>
      </c>
    </row>
    <row r="64" spans="1:10" ht="18" customHeight="1" x14ac:dyDescent="0.25">
      <c r="A64" s="363" t="s">
        <v>171</v>
      </c>
      <c r="B64" s="364"/>
      <c r="C64" s="364"/>
      <c r="D64" s="364"/>
      <c r="E64" s="364"/>
      <c r="F64" s="364"/>
      <c r="G64" s="364"/>
      <c r="H64" s="364"/>
      <c r="I64" s="364"/>
      <c r="J64" s="365"/>
    </row>
    <row r="65" spans="1:10" ht="18" customHeight="1" thickBot="1" x14ac:dyDescent="0.3">
      <c r="A65" s="355" t="s">
        <v>442</v>
      </c>
      <c r="B65" s="356"/>
      <c r="C65" s="356"/>
      <c r="D65" s="356"/>
      <c r="E65" s="356"/>
      <c r="F65" s="356"/>
      <c r="G65" s="356"/>
      <c r="H65" s="357"/>
      <c r="I65" s="107">
        <v>1194.345</v>
      </c>
      <c r="J65" s="108">
        <f t="shared" ref="J65:J66" si="17">I65*0.9</f>
        <v>1074.9105</v>
      </c>
    </row>
    <row r="66" spans="1:10" ht="18" customHeight="1" thickBot="1" x14ac:dyDescent="0.3">
      <c r="A66" s="355" t="s">
        <v>184</v>
      </c>
      <c r="B66" s="356"/>
      <c r="C66" s="356"/>
      <c r="D66" s="356"/>
      <c r="E66" s="356"/>
      <c r="F66" s="356"/>
      <c r="G66" s="356"/>
      <c r="H66" s="357"/>
      <c r="I66" s="107">
        <v>715.23</v>
      </c>
      <c r="J66" s="108">
        <f t="shared" si="17"/>
        <v>643.70699999999999</v>
      </c>
    </row>
    <row r="67" spans="1:10" ht="18" customHeight="1" thickBot="1" x14ac:dyDescent="0.3">
      <c r="A67" s="34"/>
      <c r="B67" s="132"/>
      <c r="C67" s="37"/>
      <c r="D67" s="37"/>
      <c r="E67" s="37"/>
      <c r="F67" s="37"/>
      <c r="G67" s="29"/>
      <c r="H67" s="29"/>
      <c r="I67" s="88"/>
      <c r="J67" s="89"/>
    </row>
    <row r="68" spans="1:10" ht="91.5" customHeight="1" thickBot="1" x14ac:dyDescent="0.3">
      <c r="A68" s="338"/>
      <c r="B68" s="316"/>
      <c r="C68" s="339"/>
      <c r="D68" s="339"/>
      <c r="E68" s="292" t="s">
        <v>475</v>
      </c>
      <c r="F68" s="293"/>
      <c r="G68" s="293"/>
      <c r="H68" s="293"/>
      <c r="I68" s="293"/>
      <c r="J68" s="294"/>
    </row>
    <row r="69" spans="1:10" ht="15.75" thickBot="1" x14ac:dyDescent="0.3">
      <c r="A69" s="360" t="s">
        <v>363</v>
      </c>
      <c r="B69" s="361"/>
      <c r="C69" s="361"/>
      <c r="D69" s="361"/>
      <c r="E69" s="361"/>
      <c r="F69" s="361"/>
      <c r="G69" s="361"/>
      <c r="H69" s="361"/>
      <c r="I69" s="361"/>
      <c r="J69" s="362"/>
    </row>
    <row r="70" spans="1:10" ht="48.75" thickBot="1" x14ac:dyDescent="0.3">
      <c r="A70" s="139" t="s">
        <v>364</v>
      </c>
      <c r="B70" s="140"/>
      <c r="C70" s="141" t="s">
        <v>366</v>
      </c>
      <c r="D70" s="141">
        <v>5000</v>
      </c>
      <c r="E70" s="141">
        <v>120</v>
      </c>
      <c r="F70" s="141" t="s">
        <v>205</v>
      </c>
      <c r="G70" s="142" t="s">
        <v>164</v>
      </c>
      <c r="H70" s="142">
        <v>45</v>
      </c>
      <c r="I70" s="143">
        <v>21862.54</v>
      </c>
      <c r="J70" s="144">
        <f>I70*0.9</f>
        <v>19676.286</v>
      </c>
    </row>
    <row r="71" spans="1:10" ht="48.75" thickBot="1" x14ac:dyDescent="0.3">
      <c r="A71" s="139" t="s">
        <v>365</v>
      </c>
      <c r="B71" s="140"/>
      <c r="C71" s="141" t="s">
        <v>366</v>
      </c>
      <c r="D71" s="141">
        <v>5000</v>
      </c>
      <c r="E71" s="141">
        <v>120</v>
      </c>
      <c r="F71" s="141" t="s">
        <v>205</v>
      </c>
      <c r="G71" s="142" t="s">
        <v>164</v>
      </c>
      <c r="H71" s="142">
        <v>45</v>
      </c>
      <c r="I71" s="143">
        <v>27248.634999999998</v>
      </c>
      <c r="J71" s="144">
        <f>I71*0.9</f>
        <v>24523.771499999999</v>
      </c>
    </row>
    <row r="72" spans="1:10" ht="18" customHeight="1" x14ac:dyDescent="0.25">
      <c r="A72" s="363" t="s">
        <v>171</v>
      </c>
      <c r="B72" s="364"/>
      <c r="C72" s="364"/>
      <c r="D72" s="364"/>
      <c r="E72" s="364"/>
      <c r="F72" s="364"/>
      <c r="G72" s="364"/>
      <c r="H72" s="364"/>
      <c r="I72" s="364"/>
      <c r="J72" s="365"/>
    </row>
    <row r="73" spans="1:10" ht="18" customHeight="1" thickBot="1" x14ac:dyDescent="0.3">
      <c r="A73" s="355" t="s">
        <v>442</v>
      </c>
      <c r="B73" s="356"/>
      <c r="C73" s="356"/>
      <c r="D73" s="356"/>
      <c r="E73" s="356"/>
      <c r="F73" s="356"/>
      <c r="G73" s="356"/>
      <c r="H73" s="357"/>
      <c r="I73" s="107">
        <v>1194.345</v>
      </c>
      <c r="J73" s="108">
        <f t="shared" ref="J73:J74" si="18">I73*0.9</f>
        <v>1074.9105</v>
      </c>
    </row>
    <row r="74" spans="1:10" ht="18" customHeight="1" thickBot="1" x14ac:dyDescent="0.3">
      <c r="A74" s="355" t="s">
        <v>184</v>
      </c>
      <c r="B74" s="356"/>
      <c r="C74" s="356"/>
      <c r="D74" s="356"/>
      <c r="E74" s="356"/>
      <c r="F74" s="356"/>
      <c r="G74" s="356"/>
      <c r="H74" s="357"/>
      <c r="I74" s="107">
        <v>715.23</v>
      </c>
      <c r="J74" s="108">
        <f t="shared" si="18"/>
        <v>643.70699999999999</v>
      </c>
    </row>
    <row r="75" spans="1:10" ht="18" customHeight="1" thickBot="1" x14ac:dyDescent="0.3">
      <c r="A75" s="34"/>
      <c r="B75" s="132"/>
      <c r="C75" s="37"/>
      <c r="D75" s="37"/>
      <c r="E75" s="37"/>
      <c r="F75" s="37"/>
      <c r="G75" s="29"/>
      <c r="H75" s="29"/>
      <c r="I75" s="88"/>
      <c r="J75" s="89"/>
    </row>
    <row r="76" spans="1:10" ht="92.25" customHeight="1" thickBot="1" x14ac:dyDescent="0.3">
      <c r="A76" s="374"/>
      <c r="B76" s="375"/>
      <c r="C76" s="375"/>
      <c r="D76" s="375"/>
      <c r="E76" s="292" t="s">
        <v>392</v>
      </c>
      <c r="F76" s="293"/>
      <c r="G76" s="293"/>
      <c r="H76" s="293"/>
      <c r="I76" s="293"/>
      <c r="J76" s="294"/>
    </row>
    <row r="77" spans="1:10" ht="15.75" thickBot="1" x14ac:dyDescent="0.3">
      <c r="A77" s="360" t="s">
        <v>118</v>
      </c>
      <c r="B77" s="361"/>
      <c r="C77" s="361"/>
      <c r="D77" s="361"/>
      <c r="E77" s="361"/>
      <c r="F77" s="361"/>
      <c r="G77" s="361"/>
      <c r="H77" s="361"/>
      <c r="I77" s="361"/>
      <c r="J77" s="362"/>
    </row>
    <row r="78" spans="1:10" ht="48.75" thickBot="1" x14ac:dyDescent="0.3">
      <c r="A78" s="139" t="s">
        <v>533</v>
      </c>
      <c r="B78" s="140"/>
      <c r="C78" s="141" t="s">
        <v>16</v>
      </c>
      <c r="D78" s="141">
        <v>4560</v>
      </c>
      <c r="E78" s="141">
        <v>100</v>
      </c>
      <c r="F78" s="141" t="s">
        <v>182</v>
      </c>
      <c r="G78" s="142" t="s">
        <v>183</v>
      </c>
      <c r="H78" s="142">
        <v>45</v>
      </c>
      <c r="I78" s="143">
        <v>17334.64</v>
      </c>
      <c r="J78" s="144">
        <f t="shared" ref="J78:J84" si="19">I78*0.9</f>
        <v>15601.175999999999</v>
      </c>
    </row>
    <row r="79" spans="1:10" ht="48.75" thickBot="1" x14ac:dyDescent="0.3">
      <c r="A79" s="139" t="s">
        <v>586</v>
      </c>
      <c r="B79" s="140"/>
      <c r="C79" s="141" t="s">
        <v>16</v>
      </c>
      <c r="D79" s="141">
        <v>4560</v>
      </c>
      <c r="E79" s="141">
        <v>100</v>
      </c>
      <c r="F79" s="141" t="s">
        <v>182</v>
      </c>
      <c r="G79" s="142" t="s">
        <v>183</v>
      </c>
      <c r="H79" s="142">
        <v>45</v>
      </c>
      <c r="I79" s="143">
        <v>20909.575000000001</v>
      </c>
      <c r="J79" s="144">
        <f t="shared" ref="J79" si="20">I79*0.9</f>
        <v>18818.6175</v>
      </c>
    </row>
    <row r="80" spans="1:10" ht="48.75" thickBot="1" x14ac:dyDescent="0.3">
      <c r="A80" s="139" t="s">
        <v>534</v>
      </c>
      <c r="B80" s="140"/>
      <c r="C80" s="141" t="s">
        <v>16</v>
      </c>
      <c r="D80" s="141">
        <v>4560</v>
      </c>
      <c r="E80" s="141">
        <v>100</v>
      </c>
      <c r="F80" s="141" t="s">
        <v>182</v>
      </c>
      <c r="G80" s="142" t="s">
        <v>183</v>
      </c>
      <c r="H80" s="142">
        <v>45</v>
      </c>
      <c r="I80" s="143">
        <v>20909.575000000001</v>
      </c>
      <c r="J80" s="144">
        <f t="shared" si="19"/>
        <v>18818.6175</v>
      </c>
    </row>
    <row r="81" spans="1:10" ht="48.75" thickBot="1" x14ac:dyDescent="0.3">
      <c r="A81" s="139" t="s">
        <v>532</v>
      </c>
      <c r="B81" s="140"/>
      <c r="C81" s="141" t="s">
        <v>17</v>
      </c>
      <c r="D81" s="141">
        <v>5480</v>
      </c>
      <c r="E81" s="141">
        <v>100</v>
      </c>
      <c r="F81" s="141" t="s">
        <v>182</v>
      </c>
      <c r="G81" s="142" t="s">
        <v>183</v>
      </c>
      <c r="H81" s="142">
        <v>55</v>
      </c>
      <c r="I81" s="143">
        <v>17934.850000000002</v>
      </c>
      <c r="J81" s="144">
        <f t="shared" si="19"/>
        <v>16141.365000000002</v>
      </c>
    </row>
    <row r="82" spans="1:10" ht="48.75" thickBot="1" x14ac:dyDescent="0.3">
      <c r="A82" s="139" t="s">
        <v>535</v>
      </c>
      <c r="B82" s="140"/>
      <c r="C82" s="141" t="s">
        <v>17</v>
      </c>
      <c r="D82" s="141">
        <v>5480</v>
      </c>
      <c r="E82" s="141">
        <v>120</v>
      </c>
      <c r="F82" s="141" t="s">
        <v>182</v>
      </c>
      <c r="G82" s="142" t="s">
        <v>183</v>
      </c>
      <c r="H82" s="142">
        <v>55</v>
      </c>
      <c r="I82" s="143">
        <v>18356.050000000003</v>
      </c>
      <c r="J82" s="144">
        <f t="shared" ref="J82:J83" si="21">I82*0.9</f>
        <v>16520.445000000003</v>
      </c>
    </row>
    <row r="83" spans="1:10" ht="48.75" thickBot="1" x14ac:dyDescent="0.3">
      <c r="A83" s="139" t="s">
        <v>587</v>
      </c>
      <c r="B83" s="140"/>
      <c r="C83" s="141" t="s">
        <v>17</v>
      </c>
      <c r="D83" s="141">
        <v>5480</v>
      </c>
      <c r="E83" s="141">
        <v>100</v>
      </c>
      <c r="F83" s="141" t="s">
        <v>182</v>
      </c>
      <c r="G83" s="142" t="s">
        <v>183</v>
      </c>
      <c r="H83" s="142">
        <v>55</v>
      </c>
      <c r="I83" s="143">
        <v>21509.785</v>
      </c>
      <c r="J83" s="144">
        <f t="shared" si="21"/>
        <v>19358.806499999999</v>
      </c>
    </row>
    <row r="84" spans="1:10" ht="48.75" thickBot="1" x14ac:dyDescent="0.3">
      <c r="A84" s="139" t="s">
        <v>536</v>
      </c>
      <c r="B84" s="140"/>
      <c r="C84" s="141" t="s">
        <v>17</v>
      </c>
      <c r="D84" s="141">
        <v>5480</v>
      </c>
      <c r="E84" s="141">
        <v>100</v>
      </c>
      <c r="F84" s="141" t="s">
        <v>182</v>
      </c>
      <c r="G84" s="142" t="s">
        <v>183</v>
      </c>
      <c r="H84" s="142">
        <v>55</v>
      </c>
      <c r="I84" s="143">
        <v>21509.785</v>
      </c>
      <c r="J84" s="144">
        <f t="shared" si="19"/>
        <v>19358.806499999999</v>
      </c>
    </row>
    <row r="85" spans="1:10" x14ac:dyDescent="0.25">
      <c r="A85" s="363" t="s">
        <v>171</v>
      </c>
      <c r="B85" s="364"/>
      <c r="C85" s="364"/>
      <c r="D85" s="364"/>
      <c r="E85" s="364"/>
      <c r="F85" s="364"/>
      <c r="G85" s="364"/>
      <c r="H85" s="364"/>
      <c r="I85" s="364"/>
      <c r="J85" s="365"/>
    </row>
    <row r="86" spans="1:10" ht="15" customHeight="1" thickBot="1" x14ac:dyDescent="0.3">
      <c r="A86" s="355" t="s">
        <v>442</v>
      </c>
      <c r="B86" s="356"/>
      <c r="C86" s="356"/>
      <c r="D86" s="356"/>
      <c r="E86" s="356"/>
      <c r="F86" s="356"/>
      <c r="G86" s="356"/>
      <c r="H86" s="357"/>
      <c r="I86" s="107">
        <v>1174.095</v>
      </c>
      <c r="J86" s="108">
        <f t="shared" ref="J86:J87" si="22">I86*0.9</f>
        <v>1056.6855</v>
      </c>
    </row>
    <row r="87" spans="1:10" ht="15" customHeight="1" thickBot="1" x14ac:dyDescent="0.3">
      <c r="A87" s="355" t="s">
        <v>184</v>
      </c>
      <c r="B87" s="356"/>
      <c r="C87" s="356"/>
      <c r="D87" s="356"/>
      <c r="E87" s="356"/>
      <c r="F87" s="356"/>
      <c r="G87" s="356"/>
      <c r="H87" s="357"/>
      <c r="I87" s="107">
        <v>694.98</v>
      </c>
      <c r="J87" s="108">
        <f t="shared" si="22"/>
        <v>625.48200000000008</v>
      </c>
    </row>
    <row r="88" spans="1:10" ht="15.75" thickBot="1" x14ac:dyDescent="0.3">
      <c r="A88" s="34"/>
      <c r="B88" s="132"/>
      <c r="C88" s="37"/>
      <c r="D88" s="37"/>
      <c r="E88" s="37"/>
      <c r="F88" s="37"/>
      <c r="G88" s="29"/>
      <c r="H88" s="29"/>
      <c r="I88" s="88"/>
      <c r="J88" s="89"/>
    </row>
    <row r="89" spans="1:10" ht="87" customHeight="1" thickBot="1" x14ac:dyDescent="0.3">
      <c r="A89" s="338"/>
      <c r="B89" s="316"/>
      <c r="C89" s="339"/>
      <c r="D89" s="339"/>
      <c r="E89" s="292" t="s">
        <v>392</v>
      </c>
      <c r="F89" s="293"/>
      <c r="G89" s="293"/>
      <c r="H89" s="293"/>
      <c r="I89" s="293"/>
      <c r="J89" s="294"/>
    </row>
    <row r="90" spans="1:10" ht="15.75" thickBot="1" x14ac:dyDescent="0.3">
      <c r="A90" s="360" t="s">
        <v>117</v>
      </c>
      <c r="B90" s="361"/>
      <c r="C90" s="361"/>
      <c r="D90" s="361"/>
      <c r="E90" s="361"/>
      <c r="F90" s="361"/>
      <c r="G90" s="361"/>
      <c r="H90" s="361"/>
      <c r="I90" s="361"/>
      <c r="J90" s="362"/>
    </row>
    <row r="91" spans="1:10" ht="48.75" thickBot="1" x14ac:dyDescent="0.3">
      <c r="A91" s="139" t="s">
        <v>537</v>
      </c>
      <c r="B91" s="140"/>
      <c r="C91" s="141" t="s">
        <v>17</v>
      </c>
      <c r="D91" s="141">
        <v>4720</v>
      </c>
      <c r="E91" s="141">
        <v>100</v>
      </c>
      <c r="F91" s="141" t="s">
        <v>182</v>
      </c>
      <c r="G91" s="142" t="s">
        <v>183</v>
      </c>
      <c r="H91" s="142">
        <v>45</v>
      </c>
      <c r="I91" s="143">
        <v>20683.18</v>
      </c>
      <c r="J91" s="144">
        <f t="shared" ref="J91:J102" si="23">I91*0.9</f>
        <v>18614.862000000001</v>
      </c>
    </row>
    <row r="92" spans="1:10" ht="57" customHeight="1" thickBot="1" x14ac:dyDescent="0.3">
      <c r="A92" s="139" t="s">
        <v>537</v>
      </c>
      <c r="B92" s="140"/>
      <c r="C92" s="141" t="s">
        <v>17</v>
      </c>
      <c r="D92" s="141">
        <v>4820</v>
      </c>
      <c r="E92" s="141">
        <v>120</v>
      </c>
      <c r="F92" s="141" t="s">
        <v>182</v>
      </c>
      <c r="G92" s="142" t="s">
        <v>183</v>
      </c>
      <c r="H92" s="142">
        <v>45</v>
      </c>
      <c r="I92" s="143">
        <v>21104.38</v>
      </c>
      <c r="J92" s="144">
        <f t="shared" si="23"/>
        <v>18993.942000000003</v>
      </c>
    </row>
    <row r="93" spans="1:10" ht="48.75" thickBot="1" x14ac:dyDescent="0.3">
      <c r="A93" s="139" t="s">
        <v>538</v>
      </c>
      <c r="B93" s="140"/>
      <c r="C93" s="141" t="s">
        <v>17</v>
      </c>
      <c r="D93" s="141">
        <v>4720</v>
      </c>
      <c r="E93" s="141">
        <v>100</v>
      </c>
      <c r="F93" s="141" t="s">
        <v>182</v>
      </c>
      <c r="G93" s="142" t="s">
        <v>183</v>
      </c>
      <c r="H93" s="142">
        <v>45</v>
      </c>
      <c r="I93" s="143">
        <v>28059.445000000003</v>
      </c>
      <c r="J93" s="144">
        <f t="shared" si="23"/>
        <v>25253.500500000002</v>
      </c>
    </row>
    <row r="94" spans="1:10" ht="57" customHeight="1" thickBot="1" x14ac:dyDescent="0.3">
      <c r="A94" s="139" t="s">
        <v>538</v>
      </c>
      <c r="B94" s="140"/>
      <c r="C94" s="141" t="s">
        <v>17</v>
      </c>
      <c r="D94" s="141">
        <v>4820</v>
      </c>
      <c r="E94" s="141">
        <v>120</v>
      </c>
      <c r="F94" s="141" t="s">
        <v>182</v>
      </c>
      <c r="G94" s="142" t="s">
        <v>183</v>
      </c>
      <c r="H94" s="142">
        <v>45</v>
      </c>
      <c r="I94" s="143">
        <v>28480.645000000004</v>
      </c>
      <c r="J94" s="144">
        <f t="shared" si="23"/>
        <v>25632.580500000004</v>
      </c>
    </row>
    <row r="95" spans="1:10" ht="48.75" thickBot="1" x14ac:dyDescent="0.3">
      <c r="A95" s="139" t="s">
        <v>539</v>
      </c>
      <c r="B95" s="140"/>
      <c r="C95" s="141" t="s">
        <v>116</v>
      </c>
      <c r="D95" s="141">
        <v>5820</v>
      </c>
      <c r="E95" s="141">
        <v>100</v>
      </c>
      <c r="F95" s="141" t="s">
        <v>182</v>
      </c>
      <c r="G95" s="142" t="s">
        <v>183</v>
      </c>
      <c r="H95" s="142">
        <v>55</v>
      </c>
      <c r="I95" s="143">
        <v>21367.63</v>
      </c>
      <c r="J95" s="144">
        <f t="shared" si="23"/>
        <v>19230.867000000002</v>
      </c>
    </row>
    <row r="96" spans="1:10" ht="48.75" thickBot="1" x14ac:dyDescent="0.3">
      <c r="A96" s="139" t="s">
        <v>539</v>
      </c>
      <c r="B96" s="140"/>
      <c r="C96" s="141" t="s">
        <v>116</v>
      </c>
      <c r="D96" s="141">
        <v>5920</v>
      </c>
      <c r="E96" s="141">
        <v>120</v>
      </c>
      <c r="F96" s="141" t="s">
        <v>182</v>
      </c>
      <c r="G96" s="142" t="s">
        <v>183</v>
      </c>
      <c r="H96" s="142">
        <v>55</v>
      </c>
      <c r="I96" s="143">
        <v>21788.83</v>
      </c>
      <c r="J96" s="144">
        <f t="shared" si="23"/>
        <v>19609.947000000004</v>
      </c>
    </row>
    <row r="97" spans="1:10" ht="48.75" thickBot="1" x14ac:dyDescent="0.3">
      <c r="A97" s="139" t="s">
        <v>540</v>
      </c>
      <c r="B97" s="140"/>
      <c r="C97" s="141" t="s">
        <v>116</v>
      </c>
      <c r="D97" s="141">
        <v>5920</v>
      </c>
      <c r="E97" s="141">
        <v>100</v>
      </c>
      <c r="F97" s="141" t="s">
        <v>182</v>
      </c>
      <c r="G97" s="142" t="s">
        <v>183</v>
      </c>
      <c r="H97" s="142">
        <v>55</v>
      </c>
      <c r="I97" s="143">
        <v>28722.834999999999</v>
      </c>
      <c r="J97" s="144">
        <f t="shared" si="23"/>
        <v>25850.551500000001</v>
      </c>
    </row>
    <row r="98" spans="1:10" ht="48.75" thickBot="1" x14ac:dyDescent="0.3">
      <c r="A98" s="139" t="s">
        <v>476</v>
      </c>
      <c r="B98" s="140"/>
      <c r="C98" s="141" t="s">
        <v>116</v>
      </c>
      <c r="D98" s="141">
        <v>5920</v>
      </c>
      <c r="E98" s="141">
        <v>120</v>
      </c>
      <c r="F98" s="141" t="s">
        <v>182</v>
      </c>
      <c r="G98" s="142" t="s">
        <v>183</v>
      </c>
      <c r="H98" s="142">
        <v>55</v>
      </c>
      <c r="I98" s="143">
        <v>29144.035</v>
      </c>
      <c r="J98" s="144">
        <f t="shared" si="23"/>
        <v>26229.6315</v>
      </c>
    </row>
    <row r="99" spans="1:10" ht="48.75" thickBot="1" x14ac:dyDescent="0.3">
      <c r="A99" s="139" t="s">
        <v>541</v>
      </c>
      <c r="B99" s="140"/>
      <c r="C99" s="141" t="s">
        <v>113</v>
      </c>
      <c r="D99" s="141">
        <v>6400</v>
      </c>
      <c r="E99" s="141">
        <v>100</v>
      </c>
      <c r="F99" s="141" t="s">
        <v>182</v>
      </c>
      <c r="G99" s="142" t="s">
        <v>183</v>
      </c>
      <c r="H99" s="142">
        <v>65</v>
      </c>
      <c r="I99" s="143">
        <v>21900.61</v>
      </c>
      <c r="J99" s="144">
        <f t="shared" si="23"/>
        <v>19710.549000000003</v>
      </c>
    </row>
    <row r="100" spans="1:10" ht="48.75" thickBot="1" x14ac:dyDescent="0.3">
      <c r="A100" s="139" t="s">
        <v>541</v>
      </c>
      <c r="B100" s="140"/>
      <c r="C100" s="141" t="s">
        <v>113</v>
      </c>
      <c r="D100" s="141">
        <v>6500</v>
      </c>
      <c r="E100" s="141">
        <v>120</v>
      </c>
      <c r="F100" s="141" t="s">
        <v>182</v>
      </c>
      <c r="G100" s="142" t="s">
        <v>183</v>
      </c>
      <c r="H100" s="142">
        <v>65</v>
      </c>
      <c r="I100" s="143">
        <v>22321.81</v>
      </c>
      <c r="J100" s="144">
        <f t="shared" si="23"/>
        <v>20089.629000000001</v>
      </c>
    </row>
    <row r="101" spans="1:10" ht="48.75" thickBot="1" x14ac:dyDescent="0.3">
      <c r="A101" s="139" t="s">
        <v>542</v>
      </c>
      <c r="B101" s="140"/>
      <c r="C101" s="141" t="s">
        <v>113</v>
      </c>
      <c r="D101" s="141">
        <v>6400</v>
      </c>
      <c r="E101" s="141">
        <v>100</v>
      </c>
      <c r="F101" s="141" t="s">
        <v>182</v>
      </c>
      <c r="G101" s="142" t="s">
        <v>183</v>
      </c>
      <c r="H101" s="142">
        <v>65</v>
      </c>
      <c r="I101" s="143">
        <v>29255.814999999999</v>
      </c>
      <c r="J101" s="144">
        <f t="shared" si="23"/>
        <v>26330.233499999998</v>
      </c>
    </row>
    <row r="102" spans="1:10" ht="48.75" thickBot="1" x14ac:dyDescent="0.3">
      <c r="A102" s="139" t="s">
        <v>542</v>
      </c>
      <c r="B102" s="140"/>
      <c r="C102" s="141" t="s">
        <v>113</v>
      </c>
      <c r="D102" s="141">
        <v>6500</v>
      </c>
      <c r="E102" s="141">
        <v>120</v>
      </c>
      <c r="F102" s="141" t="s">
        <v>182</v>
      </c>
      <c r="G102" s="142" t="s">
        <v>183</v>
      </c>
      <c r="H102" s="142">
        <v>65</v>
      </c>
      <c r="I102" s="143">
        <v>29677.014999999999</v>
      </c>
      <c r="J102" s="144">
        <f t="shared" si="23"/>
        <v>26709.3135</v>
      </c>
    </row>
    <row r="103" spans="1:10" x14ac:dyDescent="0.25">
      <c r="A103" s="363" t="s">
        <v>171</v>
      </c>
      <c r="B103" s="364"/>
      <c r="C103" s="364"/>
      <c r="D103" s="364"/>
      <c r="E103" s="364"/>
      <c r="F103" s="364"/>
      <c r="G103" s="364"/>
      <c r="H103" s="364"/>
      <c r="I103" s="364"/>
      <c r="J103" s="365"/>
    </row>
    <row r="104" spans="1:10" ht="15" customHeight="1" thickBot="1" x14ac:dyDescent="0.3">
      <c r="A104" s="355" t="s">
        <v>442</v>
      </c>
      <c r="B104" s="356"/>
      <c r="C104" s="356"/>
      <c r="D104" s="356"/>
      <c r="E104" s="356"/>
      <c r="F104" s="356"/>
      <c r="G104" s="356"/>
      <c r="H104" s="357"/>
      <c r="I104" s="107">
        <v>1757.7</v>
      </c>
      <c r="J104" s="108">
        <f t="shared" ref="J104:J106" si="24">I104*0.9</f>
        <v>1581.93</v>
      </c>
    </row>
    <row r="105" spans="1:10" ht="15" customHeight="1" thickBot="1" x14ac:dyDescent="0.3">
      <c r="A105" s="355" t="s">
        <v>184</v>
      </c>
      <c r="B105" s="356"/>
      <c r="C105" s="356"/>
      <c r="D105" s="356"/>
      <c r="E105" s="356"/>
      <c r="F105" s="356"/>
      <c r="G105" s="356"/>
      <c r="H105" s="357"/>
      <c r="I105" s="107">
        <v>794.20500000000004</v>
      </c>
      <c r="J105" s="108">
        <f t="shared" si="24"/>
        <v>714.78450000000009</v>
      </c>
    </row>
    <row r="106" spans="1:10" ht="15" customHeight="1" thickBot="1" x14ac:dyDescent="0.3">
      <c r="A106" s="355" t="s">
        <v>477</v>
      </c>
      <c r="B106" s="356"/>
      <c r="C106" s="356"/>
      <c r="D106" s="356"/>
      <c r="E106" s="356"/>
      <c r="F106" s="356"/>
      <c r="G106" s="356"/>
      <c r="H106" s="357"/>
      <c r="I106" s="107">
        <v>504.63000000000005</v>
      </c>
      <c r="J106" s="108">
        <f t="shared" si="24"/>
        <v>454.16700000000003</v>
      </c>
    </row>
    <row r="107" spans="1:10" ht="15.75" thickBot="1" x14ac:dyDescent="0.3">
      <c r="A107" s="34"/>
      <c r="B107" s="132"/>
      <c r="C107" s="37"/>
      <c r="D107" s="37"/>
      <c r="E107" s="37"/>
      <c r="F107" s="37"/>
      <c r="G107" s="29"/>
      <c r="H107" s="29"/>
      <c r="I107" s="88"/>
      <c r="J107" s="89"/>
    </row>
    <row r="108" spans="1:10" ht="108" customHeight="1" thickBot="1" x14ac:dyDescent="0.3">
      <c r="A108" s="340"/>
      <c r="B108" s="341"/>
      <c r="C108" s="341"/>
      <c r="D108" s="342"/>
      <c r="E108" s="292" t="s">
        <v>545</v>
      </c>
      <c r="F108" s="293"/>
      <c r="G108" s="293"/>
      <c r="H108" s="293"/>
      <c r="I108" s="293"/>
      <c r="J108" s="294"/>
    </row>
    <row r="109" spans="1:10" ht="15.75" thickBot="1" x14ac:dyDescent="0.3">
      <c r="A109" s="360" t="s">
        <v>446</v>
      </c>
      <c r="B109" s="361"/>
      <c r="C109" s="361"/>
      <c r="D109" s="361"/>
      <c r="E109" s="361"/>
      <c r="F109" s="361"/>
      <c r="G109" s="361"/>
      <c r="H109" s="361"/>
      <c r="I109" s="361"/>
      <c r="J109" s="362"/>
    </row>
    <row r="110" spans="1:10" ht="53.25" customHeight="1" thickBot="1" x14ac:dyDescent="0.3">
      <c r="A110" s="139" t="s">
        <v>447</v>
      </c>
      <c r="B110" s="140"/>
      <c r="C110" s="141" t="s">
        <v>17</v>
      </c>
      <c r="D110" s="141">
        <v>5010</v>
      </c>
      <c r="E110" s="141">
        <v>125</v>
      </c>
      <c r="F110" s="141" t="s">
        <v>478</v>
      </c>
      <c r="G110" s="142" t="s">
        <v>191</v>
      </c>
      <c r="H110" s="142">
        <v>50</v>
      </c>
      <c r="I110" s="143">
        <v>28027.855</v>
      </c>
      <c r="J110" s="144">
        <f>I110*0.9</f>
        <v>25225.069500000001</v>
      </c>
    </row>
    <row r="111" spans="1:10" ht="53.25" customHeight="1" thickBot="1" x14ac:dyDescent="0.3">
      <c r="A111" s="139" t="s">
        <v>448</v>
      </c>
      <c r="B111" s="140"/>
      <c r="C111" s="141" t="s">
        <v>116</v>
      </c>
      <c r="D111" s="141">
        <v>6010</v>
      </c>
      <c r="E111" s="141">
        <v>125</v>
      </c>
      <c r="F111" s="141" t="s">
        <v>478</v>
      </c>
      <c r="G111" s="142" t="s">
        <v>191</v>
      </c>
      <c r="H111" s="142">
        <v>55</v>
      </c>
      <c r="I111" s="143">
        <v>28370.080000000002</v>
      </c>
      <c r="J111" s="144">
        <f>I111*0.9</f>
        <v>25533.072000000004</v>
      </c>
    </row>
    <row r="112" spans="1:10" ht="53.25" customHeight="1" thickBot="1" x14ac:dyDescent="0.3">
      <c r="A112" s="139" t="s">
        <v>449</v>
      </c>
      <c r="B112" s="140"/>
      <c r="C112" s="141" t="s">
        <v>17</v>
      </c>
      <c r="D112" s="141">
        <v>5010</v>
      </c>
      <c r="E112" s="141">
        <v>125</v>
      </c>
      <c r="F112" s="141" t="s">
        <v>478</v>
      </c>
      <c r="G112" s="142" t="s">
        <v>191</v>
      </c>
      <c r="H112" s="142">
        <v>50</v>
      </c>
      <c r="I112" s="143">
        <v>34435.360000000001</v>
      </c>
      <c r="J112" s="144">
        <f>I112*0.9</f>
        <v>30991.824000000001</v>
      </c>
    </row>
    <row r="113" spans="1:10" ht="53.25" customHeight="1" thickBot="1" x14ac:dyDescent="0.3">
      <c r="A113" s="139" t="s">
        <v>450</v>
      </c>
      <c r="B113" s="140"/>
      <c r="C113" s="141" t="s">
        <v>116</v>
      </c>
      <c r="D113" s="141">
        <v>6010</v>
      </c>
      <c r="E113" s="141">
        <v>125</v>
      </c>
      <c r="F113" s="141" t="s">
        <v>478</v>
      </c>
      <c r="G113" s="142" t="s">
        <v>191</v>
      </c>
      <c r="H113" s="142">
        <v>55</v>
      </c>
      <c r="I113" s="143">
        <v>34745.995000000003</v>
      </c>
      <c r="J113" s="144">
        <f>I113*0.9</f>
        <v>31271.395500000002</v>
      </c>
    </row>
    <row r="114" spans="1:10" ht="106.5" customHeight="1" thickBot="1" x14ac:dyDescent="0.3">
      <c r="A114" s="340"/>
      <c r="B114" s="341"/>
      <c r="C114" s="341"/>
      <c r="D114" s="342"/>
      <c r="E114" s="292" t="s">
        <v>544</v>
      </c>
      <c r="F114" s="293"/>
      <c r="G114" s="293"/>
      <c r="H114" s="293"/>
      <c r="I114" s="293"/>
      <c r="J114" s="294"/>
    </row>
    <row r="115" spans="1:10" ht="15.75" thickBot="1" x14ac:dyDescent="0.3">
      <c r="A115" s="360" t="s">
        <v>451</v>
      </c>
      <c r="B115" s="361"/>
      <c r="C115" s="361"/>
      <c r="D115" s="361"/>
      <c r="E115" s="361"/>
      <c r="F115" s="361"/>
      <c r="G115" s="361"/>
      <c r="H115" s="361"/>
      <c r="I115" s="361"/>
      <c r="J115" s="362"/>
    </row>
    <row r="116" spans="1:10" ht="48.75" thickBot="1" x14ac:dyDescent="0.3">
      <c r="A116" s="139" t="s">
        <v>452</v>
      </c>
      <c r="B116" s="140"/>
      <c r="C116" s="141" t="s">
        <v>17</v>
      </c>
      <c r="D116" s="141">
        <v>5010</v>
      </c>
      <c r="E116" s="141">
        <v>125</v>
      </c>
      <c r="F116" s="141" t="s">
        <v>478</v>
      </c>
      <c r="G116" s="142" t="s">
        <v>191</v>
      </c>
      <c r="H116" s="142">
        <v>50</v>
      </c>
      <c r="I116" s="143">
        <v>36854.425000000003</v>
      </c>
      <c r="J116" s="144">
        <f>I116*0.9</f>
        <v>33168.982500000006</v>
      </c>
    </row>
    <row r="117" spans="1:10" x14ac:dyDescent="0.25">
      <c r="A117" s="363" t="s">
        <v>171</v>
      </c>
      <c r="B117" s="364"/>
      <c r="C117" s="364"/>
      <c r="D117" s="364"/>
      <c r="E117" s="364"/>
      <c r="F117" s="364"/>
      <c r="G117" s="364"/>
      <c r="H117" s="364"/>
      <c r="I117" s="364"/>
      <c r="J117" s="365"/>
    </row>
    <row r="118" spans="1:10" ht="15" customHeight="1" thickBot="1" x14ac:dyDescent="0.3">
      <c r="A118" s="355" t="s">
        <v>335</v>
      </c>
      <c r="B118" s="356"/>
      <c r="C118" s="356"/>
      <c r="D118" s="356"/>
      <c r="E118" s="356"/>
      <c r="F118" s="356"/>
      <c r="G118" s="356"/>
      <c r="H118" s="357"/>
      <c r="I118" s="107">
        <v>193.995</v>
      </c>
      <c r="J118" s="108">
        <f>I118*0.9</f>
        <v>174.59550000000002</v>
      </c>
    </row>
    <row r="119" spans="1:10" ht="15" customHeight="1" thickBot="1" x14ac:dyDescent="0.3">
      <c r="A119" s="355" t="s">
        <v>543</v>
      </c>
      <c r="B119" s="356"/>
      <c r="C119" s="356"/>
      <c r="D119" s="356"/>
      <c r="E119" s="356"/>
      <c r="F119" s="356"/>
      <c r="G119" s="356"/>
      <c r="H119" s="357"/>
      <c r="I119" s="107">
        <v>831.06000000000006</v>
      </c>
      <c r="J119" s="108">
        <f>I119*0.9</f>
        <v>747.95400000000006</v>
      </c>
    </row>
    <row r="120" spans="1:10" ht="15" customHeight="1" thickBot="1" x14ac:dyDescent="0.3">
      <c r="A120" s="355" t="s">
        <v>242</v>
      </c>
      <c r="B120" s="356"/>
      <c r="C120" s="356"/>
      <c r="D120" s="356"/>
      <c r="E120" s="356"/>
      <c r="F120" s="356"/>
      <c r="G120" s="356"/>
      <c r="H120" s="357"/>
      <c r="I120" s="107">
        <v>1973.5650000000001</v>
      </c>
      <c r="J120" s="108">
        <f>I120*0.9</f>
        <v>1776.2085000000002</v>
      </c>
    </row>
    <row r="121" spans="1:10" ht="15.75" thickBot="1" x14ac:dyDescent="0.3">
      <c r="A121" s="355" t="s">
        <v>243</v>
      </c>
      <c r="B121" s="356"/>
      <c r="C121" s="356"/>
      <c r="D121" s="356"/>
      <c r="E121" s="356"/>
      <c r="F121" s="356"/>
      <c r="G121" s="356"/>
      <c r="H121" s="357"/>
      <c r="I121" s="107">
        <v>704.7</v>
      </c>
      <c r="J121" s="108">
        <f>I121*0.9</f>
        <v>634.23</v>
      </c>
    </row>
    <row r="122" spans="1:10" ht="15.75" thickBot="1" x14ac:dyDescent="0.3">
      <c r="A122" s="34"/>
      <c r="B122" s="132"/>
      <c r="C122" s="37"/>
      <c r="D122" s="37"/>
      <c r="E122" s="37"/>
      <c r="F122" s="37"/>
      <c r="G122" s="29"/>
      <c r="H122" s="29"/>
      <c r="I122" s="88"/>
      <c r="J122" s="89"/>
    </row>
    <row r="123" spans="1:10" ht="91.5" customHeight="1" thickBot="1" x14ac:dyDescent="0.3">
      <c r="A123" s="338"/>
      <c r="B123" s="316"/>
      <c r="C123" s="339"/>
      <c r="D123" s="339"/>
      <c r="E123" s="292" t="s">
        <v>546</v>
      </c>
      <c r="F123" s="293"/>
      <c r="G123" s="293"/>
      <c r="H123" s="293"/>
      <c r="I123" s="293"/>
      <c r="J123" s="294"/>
    </row>
    <row r="124" spans="1:10" ht="15.75" thickBot="1" x14ac:dyDescent="0.3">
      <c r="A124" s="360" t="s">
        <v>115</v>
      </c>
      <c r="B124" s="361"/>
      <c r="C124" s="361"/>
      <c r="D124" s="361"/>
      <c r="E124" s="361"/>
      <c r="F124" s="361"/>
      <c r="G124" s="361"/>
      <c r="H124" s="361"/>
      <c r="I124" s="361"/>
      <c r="J124" s="362"/>
    </row>
    <row r="125" spans="1:10" ht="48.75" thickBot="1" x14ac:dyDescent="0.3">
      <c r="A125" s="139" t="s">
        <v>203</v>
      </c>
      <c r="B125" s="140"/>
      <c r="C125" s="141" t="s">
        <v>111</v>
      </c>
      <c r="D125" s="141">
        <v>5800</v>
      </c>
      <c r="E125" s="141">
        <v>120</v>
      </c>
      <c r="F125" s="141" t="s">
        <v>205</v>
      </c>
      <c r="G125" s="142" t="s">
        <v>164</v>
      </c>
      <c r="H125" s="142">
        <v>68</v>
      </c>
      <c r="I125" s="143">
        <v>32355.685000000001</v>
      </c>
      <c r="J125" s="144">
        <f>I125*0.9</f>
        <v>29120.1165</v>
      </c>
    </row>
    <row r="126" spans="1:10" ht="48.75" thickBot="1" x14ac:dyDescent="0.3">
      <c r="A126" s="139" t="s">
        <v>204</v>
      </c>
      <c r="B126" s="140"/>
      <c r="C126" s="141" t="s">
        <v>111</v>
      </c>
      <c r="D126" s="141">
        <v>5800</v>
      </c>
      <c r="E126" s="141">
        <v>120</v>
      </c>
      <c r="F126" s="141" t="s">
        <v>205</v>
      </c>
      <c r="G126" s="142" t="s">
        <v>164</v>
      </c>
      <c r="H126" s="142">
        <v>68</v>
      </c>
      <c r="I126" s="143">
        <v>37625.950000000004</v>
      </c>
      <c r="J126" s="144">
        <f>I126*0.9</f>
        <v>33863.355000000003</v>
      </c>
    </row>
    <row r="127" spans="1:10" ht="15.75" thickBot="1" x14ac:dyDescent="0.3">
      <c r="A127" s="85"/>
      <c r="B127" s="135"/>
      <c r="C127" s="87"/>
      <c r="D127" s="87"/>
      <c r="E127" s="87"/>
      <c r="F127" s="86"/>
      <c r="G127" s="86"/>
      <c r="H127" s="86"/>
      <c r="I127" s="88"/>
      <c r="J127" s="89"/>
    </row>
    <row r="128" spans="1:10" ht="102.75" customHeight="1" thickBot="1" x14ac:dyDescent="0.3">
      <c r="A128" s="338"/>
      <c r="B128" s="316"/>
      <c r="C128" s="339"/>
      <c r="D128" s="339"/>
      <c r="E128" s="292" t="s">
        <v>393</v>
      </c>
      <c r="F128" s="293"/>
      <c r="G128" s="293"/>
      <c r="H128" s="293"/>
      <c r="I128" s="293"/>
      <c r="J128" s="294"/>
    </row>
    <row r="129" spans="1:10" ht="15.75" thickBot="1" x14ac:dyDescent="0.3">
      <c r="A129" s="360" t="s">
        <v>114</v>
      </c>
      <c r="B129" s="361"/>
      <c r="C129" s="361"/>
      <c r="D129" s="361"/>
      <c r="E129" s="361"/>
      <c r="F129" s="361"/>
      <c r="G129" s="361"/>
      <c r="H129" s="361"/>
      <c r="I129" s="361"/>
      <c r="J129" s="362"/>
    </row>
    <row r="130" spans="1:10" ht="53.25" customHeight="1" thickBot="1" x14ac:dyDescent="0.3">
      <c r="A130" s="139" t="s">
        <v>206</v>
      </c>
      <c r="B130" s="140"/>
      <c r="C130" s="141" t="s">
        <v>113</v>
      </c>
      <c r="D130" s="141">
        <v>5240</v>
      </c>
      <c r="E130" s="141">
        <v>120</v>
      </c>
      <c r="F130" s="141" t="s">
        <v>205</v>
      </c>
      <c r="G130" s="142" t="s">
        <v>164</v>
      </c>
      <c r="H130" s="142">
        <v>57</v>
      </c>
      <c r="I130" s="143">
        <v>31228.975000000002</v>
      </c>
      <c r="J130" s="144">
        <f>I130*0.9</f>
        <v>28106.077500000003</v>
      </c>
    </row>
    <row r="131" spans="1:10" ht="49.5" customHeight="1" thickBot="1" x14ac:dyDescent="0.3">
      <c r="A131" s="139" t="s">
        <v>207</v>
      </c>
      <c r="B131" s="140"/>
      <c r="C131" s="141" t="s">
        <v>113</v>
      </c>
      <c r="D131" s="141">
        <v>5240</v>
      </c>
      <c r="E131" s="141">
        <v>120</v>
      </c>
      <c r="F131" s="141" t="s">
        <v>205</v>
      </c>
      <c r="G131" s="142" t="s">
        <v>164</v>
      </c>
      <c r="H131" s="142">
        <v>57</v>
      </c>
      <c r="I131" s="143">
        <v>36499.24</v>
      </c>
      <c r="J131" s="144">
        <f>I131*0.9</f>
        <v>32849.315999999999</v>
      </c>
    </row>
    <row r="132" spans="1:10" ht="49.5" customHeight="1" thickBot="1" x14ac:dyDescent="0.3">
      <c r="A132" s="139" t="s">
        <v>208</v>
      </c>
      <c r="B132" s="140"/>
      <c r="C132" s="141" t="s">
        <v>111</v>
      </c>
      <c r="D132" s="141">
        <v>6250</v>
      </c>
      <c r="E132" s="141">
        <v>120</v>
      </c>
      <c r="F132" s="141" t="s">
        <v>205</v>
      </c>
      <c r="G132" s="142" t="s">
        <v>164</v>
      </c>
      <c r="H132" s="142">
        <v>62</v>
      </c>
      <c r="I132" s="143">
        <v>32276.71</v>
      </c>
      <c r="J132" s="144">
        <f>I132*0.9</f>
        <v>29049.039000000001</v>
      </c>
    </row>
    <row r="133" spans="1:10" ht="53.25" customHeight="1" thickBot="1" x14ac:dyDescent="0.3">
      <c r="A133" s="139" t="s">
        <v>209</v>
      </c>
      <c r="B133" s="140"/>
      <c r="C133" s="141" t="s">
        <v>111</v>
      </c>
      <c r="D133" s="141">
        <v>6250</v>
      </c>
      <c r="E133" s="141">
        <v>120</v>
      </c>
      <c r="F133" s="141" t="s">
        <v>205</v>
      </c>
      <c r="G133" s="142" t="s">
        <v>164</v>
      </c>
      <c r="H133" s="142">
        <v>62</v>
      </c>
      <c r="I133" s="143">
        <v>37536.445000000007</v>
      </c>
      <c r="J133" s="144">
        <f>I133*0.9</f>
        <v>33782.800500000005</v>
      </c>
    </row>
    <row r="134" spans="1:10" ht="21" customHeight="1" thickBot="1" x14ac:dyDescent="0.3">
      <c r="A134" s="84"/>
      <c r="B134" s="136"/>
      <c r="C134" s="81"/>
      <c r="D134" s="81"/>
      <c r="E134" s="81"/>
      <c r="F134" s="80"/>
      <c r="G134" s="80"/>
      <c r="H134" s="80"/>
      <c r="I134" s="82"/>
      <c r="J134" s="83"/>
    </row>
    <row r="135" spans="1:10" ht="97.5" customHeight="1" thickBot="1" x14ac:dyDescent="0.3">
      <c r="A135" s="338"/>
      <c r="B135" s="316"/>
      <c r="C135" s="339"/>
      <c r="D135" s="339"/>
      <c r="E135" s="292" t="s">
        <v>215</v>
      </c>
      <c r="F135" s="293"/>
      <c r="G135" s="293"/>
      <c r="H135" s="293"/>
      <c r="I135" s="293"/>
      <c r="J135" s="294"/>
    </row>
    <row r="136" spans="1:10" ht="15.75" thickBot="1" x14ac:dyDescent="0.3">
      <c r="A136" s="360" t="s">
        <v>112</v>
      </c>
      <c r="B136" s="361"/>
      <c r="C136" s="361"/>
      <c r="D136" s="361"/>
      <c r="E136" s="361"/>
      <c r="F136" s="361"/>
      <c r="G136" s="361"/>
      <c r="H136" s="361"/>
      <c r="I136" s="361"/>
      <c r="J136" s="362"/>
    </row>
    <row r="137" spans="1:10" ht="48.75" thickBot="1" x14ac:dyDescent="0.3">
      <c r="A137" s="139" t="s">
        <v>238</v>
      </c>
      <c r="B137" s="140"/>
      <c r="C137" s="141" t="s">
        <v>111</v>
      </c>
      <c r="D137" s="141">
        <v>4840</v>
      </c>
      <c r="E137" s="141">
        <v>100</v>
      </c>
      <c r="F137" s="141" t="s">
        <v>205</v>
      </c>
      <c r="G137" s="142" t="s">
        <v>164</v>
      </c>
      <c r="H137" s="142">
        <v>60</v>
      </c>
      <c r="I137" s="143">
        <v>31581.73</v>
      </c>
      <c r="J137" s="144">
        <f>I137*0.9</f>
        <v>28423.557000000001</v>
      </c>
    </row>
    <row r="138" spans="1:10" ht="48.75" thickBot="1" x14ac:dyDescent="0.3">
      <c r="A138" s="139" t="s">
        <v>240</v>
      </c>
      <c r="B138" s="140"/>
      <c r="C138" s="141" t="s">
        <v>111</v>
      </c>
      <c r="D138" s="141">
        <v>4840</v>
      </c>
      <c r="E138" s="141">
        <v>100</v>
      </c>
      <c r="F138" s="141" t="s">
        <v>205</v>
      </c>
      <c r="G138" s="142" t="s">
        <v>164</v>
      </c>
      <c r="H138" s="142">
        <v>60</v>
      </c>
      <c r="I138" s="143">
        <v>28168.746400000004</v>
      </c>
      <c r="J138" s="144">
        <f>I138*0.9</f>
        <v>25351.871760000005</v>
      </c>
    </row>
    <row r="139" spans="1:10" ht="15.75" thickBot="1" x14ac:dyDescent="0.3">
      <c r="A139" s="84"/>
      <c r="B139" s="136"/>
      <c r="C139" s="81"/>
      <c r="D139" s="81"/>
      <c r="E139" s="81"/>
      <c r="F139" s="80"/>
      <c r="G139" s="80"/>
      <c r="H139" s="80"/>
      <c r="I139" s="82"/>
      <c r="J139" s="83"/>
    </row>
    <row r="140" spans="1:10" ht="97.5" customHeight="1" thickBot="1" x14ac:dyDescent="0.3">
      <c r="A140" s="338"/>
      <c r="B140" s="316"/>
      <c r="C140" s="339"/>
      <c r="D140" s="339"/>
      <c r="E140" s="292" t="s">
        <v>484</v>
      </c>
      <c r="F140" s="293"/>
      <c r="G140" s="293"/>
      <c r="H140" s="293"/>
      <c r="I140" s="293"/>
      <c r="J140" s="294"/>
    </row>
    <row r="141" spans="1:10" ht="15.75" thickBot="1" x14ac:dyDescent="0.3">
      <c r="A141" s="360" t="s">
        <v>328</v>
      </c>
      <c r="B141" s="361"/>
      <c r="C141" s="361"/>
      <c r="D141" s="361"/>
      <c r="E141" s="361"/>
      <c r="F141" s="361"/>
      <c r="G141" s="361"/>
      <c r="H141" s="361"/>
      <c r="I141" s="361"/>
      <c r="J141" s="362"/>
    </row>
    <row r="142" spans="1:10" ht="48.75" thickBot="1" x14ac:dyDescent="0.3">
      <c r="A142" s="139" t="s">
        <v>371</v>
      </c>
      <c r="B142" s="140"/>
      <c r="C142" s="141" t="s">
        <v>343</v>
      </c>
      <c r="D142" s="141">
        <v>5750</v>
      </c>
      <c r="E142" s="141">
        <v>120</v>
      </c>
      <c r="F142" s="141" t="s">
        <v>205</v>
      </c>
      <c r="G142" s="142" t="s">
        <v>164</v>
      </c>
      <c r="H142" s="142">
        <v>90</v>
      </c>
      <c r="I142" s="143">
        <v>60139.090000000004</v>
      </c>
      <c r="J142" s="144">
        <f>I142*0.9</f>
        <v>54125.181000000004</v>
      </c>
    </row>
    <row r="143" spans="1:10" ht="51.75" customHeight="1" thickBot="1" x14ac:dyDescent="0.3">
      <c r="A143" s="139" t="s">
        <v>485</v>
      </c>
      <c r="B143" s="140"/>
      <c r="C143" s="141" t="s">
        <v>344</v>
      </c>
      <c r="D143" s="141">
        <v>5750</v>
      </c>
      <c r="E143" s="141">
        <v>120</v>
      </c>
      <c r="F143" s="141" t="s">
        <v>205</v>
      </c>
      <c r="G143" s="142" t="s">
        <v>164</v>
      </c>
      <c r="H143" s="142">
        <v>90</v>
      </c>
      <c r="I143" s="143">
        <v>64377.415000000008</v>
      </c>
      <c r="J143" s="144">
        <f>I143*0.9</f>
        <v>57939.673500000012</v>
      </c>
    </row>
    <row r="144" spans="1:10" ht="48.75" thickBot="1" x14ac:dyDescent="0.3">
      <c r="A144" s="139" t="s">
        <v>517</v>
      </c>
      <c r="B144" s="140"/>
      <c r="C144" s="141" t="s">
        <v>293</v>
      </c>
      <c r="D144" s="141">
        <v>5750</v>
      </c>
      <c r="E144" s="141">
        <v>120</v>
      </c>
      <c r="F144" s="141" t="s">
        <v>205</v>
      </c>
      <c r="G144" s="142" t="s">
        <v>164</v>
      </c>
      <c r="H144" s="142" t="s">
        <v>268</v>
      </c>
      <c r="I144" s="145" t="s">
        <v>588</v>
      </c>
      <c r="J144" s="144"/>
    </row>
    <row r="145" spans="1:10" ht="15" customHeight="1" thickBot="1" x14ac:dyDescent="0.3">
      <c r="A145" s="355" t="s">
        <v>245</v>
      </c>
      <c r="B145" s="356"/>
      <c r="C145" s="356"/>
      <c r="D145" s="356"/>
      <c r="E145" s="356"/>
      <c r="F145" s="356"/>
      <c r="G145" s="356"/>
      <c r="H145" s="357"/>
      <c r="I145" s="107">
        <v>1510.2450000000001</v>
      </c>
      <c r="J145" s="108">
        <f>I145*0.9</f>
        <v>1359.2205000000001</v>
      </c>
    </row>
    <row r="146" spans="1:10" ht="15.75" thickBot="1" x14ac:dyDescent="0.3">
      <c r="A146" s="84"/>
      <c r="B146" s="136"/>
      <c r="C146" s="81"/>
      <c r="D146" s="81"/>
      <c r="E146" s="81"/>
      <c r="F146" s="80"/>
      <c r="G146" s="80"/>
      <c r="H146" s="80"/>
      <c r="I146" s="82"/>
      <c r="J146" s="83"/>
    </row>
    <row r="147" spans="1:10" ht="138" customHeight="1" thickBot="1" x14ac:dyDescent="0.3">
      <c r="A147" s="12"/>
      <c r="B147" s="137"/>
      <c r="C147" s="13"/>
      <c r="D147" s="13"/>
      <c r="E147" s="292" t="s">
        <v>551</v>
      </c>
      <c r="F147" s="293"/>
      <c r="G147" s="293"/>
      <c r="H147" s="293"/>
      <c r="I147" s="293"/>
      <c r="J147" s="294"/>
    </row>
    <row r="148" spans="1:10" ht="15.75" thickBot="1" x14ac:dyDescent="0.3">
      <c r="A148" s="360" t="s">
        <v>369</v>
      </c>
      <c r="B148" s="361"/>
      <c r="C148" s="361"/>
      <c r="D148" s="361"/>
      <c r="E148" s="361"/>
      <c r="F148" s="361"/>
      <c r="G148" s="361"/>
      <c r="H148" s="361"/>
      <c r="I148" s="361"/>
      <c r="J148" s="362"/>
    </row>
    <row r="149" spans="1:10" ht="48.75" thickBot="1" x14ac:dyDescent="0.3">
      <c r="A149" s="139" t="s">
        <v>547</v>
      </c>
      <c r="B149" s="140"/>
      <c r="C149" s="141" t="s">
        <v>113</v>
      </c>
      <c r="D149" s="141">
        <v>5340</v>
      </c>
      <c r="E149" s="141">
        <v>125</v>
      </c>
      <c r="F149" s="141" t="s">
        <v>201</v>
      </c>
      <c r="G149" s="142" t="s">
        <v>164</v>
      </c>
      <c r="H149" s="142">
        <v>60</v>
      </c>
      <c r="I149" s="143">
        <v>39574</v>
      </c>
      <c r="J149" s="144">
        <f>I149*0.9</f>
        <v>35616.6</v>
      </c>
    </row>
    <row r="150" spans="1:10" ht="48.75" thickBot="1" x14ac:dyDescent="0.3">
      <c r="A150" s="139" t="s">
        <v>548</v>
      </c>
      <c r="B150" s="140"/>
      <c r="C150" s="141" t="s">
        <v>113</v>
      </c>
      <c r="D150" s="141">
        <v>5340</v>
      </c>
      <c r="E150" s="141">
        <v>125</v>
      </c>
      <c r="F150" s="141" t="s">
        <v>201</v>
      </c>
      <c r="G150" s="142" t="s">
        <v>164</v>
      </c>
      <c r="H150" s="142">
        <v>60</v>
      </c>
      <c r="I150" s="143">
        <v>44502.039999999994</v>
      </c>
      <c r="J150" s="144">
        <f>I150*0.9</f>
        <v>40051.835999999996</v>
      </c>
    </row>
    <row r="151" spans="1:10" ht="48.75" thickBot="1" x14ac:dyDescent="0.3">
      <c r="A151" s="139" t="s">
        <v>550</v>
      </c>
      <c r="B151" s="140"/>
      <c r="C151" s="141" t="s">
        <v>111</v>
      </c>
      <c r="D151" s="141">
        <v>6120</v>
      </c>
      <c r="E151" s="141">
        <v>125</v>
      </c>
      <c r="F151" s="141" t="s">
        <v>201</v>
      </c>
      <c r="G151" s="142" t="s">
        <v>164</v>
      </c>
      <c r="H151" s="142">
        <v>65</v>
      </c>
      <c r="I151" s="143">
        <v>43054.165000000001</v>
      </c>
      <c r="J151" s="144">
        <f>I151*0.9</f>
        <v>38748.748500000002</v>
      </c>
    </row>
    <row r="152" spans="1:10" ht="48.75" thickBot="1" x14ac:dyDescent="0.3">
      <c r="A152" s="139" t="s">
        <v>549</v>
      </c>
      <c r="B152" s="140"/>
      <c r="C152" s="141" t="s">
        <v>111</v>
      </c>
      <c r="D152" s="141">
        <v>6120</v>
      </c>
      <c r="E152" s="141">
        <v>125</v>
      </c>
      <c r="F152" s="141" t="s">
        <v>201</v>
      </c>
      <c r="G152" s="142" t="s">
        <v>164</v>
      </c>
      <c r="H152" s="142">
        <v>65</v>
      </c>
      <c r="I152" s="143">
        <v>48076.975000000006</v>
      </c>
      <c r="J152" s="144">
        <f>I152*0.9</f>
        <v>43269.277500000004</v>
      </c>
    </row>
    <row r="153" spans="1:10" x14ac:dyDescent="0.25">
      <c r="A153" s="363" t="s">
        <v>171</v>
      </c>
      <c r="B153" s="364"/>
      <c r="C153" s="364"/>
      <c r="D153" s="364"/>
      <c r="E153" s="364"/>
      <c r="F153" s="364"/>
      <c r="G153" s="364"/>
      <c r="H153" s="364"/>
      <c r="I153" s="364"/>
      <c r="J153" s="365"/>
    </row>
    <row r="154" spans="1:10" ht="15" customHeight="1" thickBot="1" x14ac:dyDescent="0.3">
      <c r="A154" s="355" t="s">
        <v>202</v>
      </c>
      <c r="B154" s="356"/>
      <c r="C154" s="356"/>
      <c r="D154" s="356"/>
      <c r="E154" s="356"/>
      <c r="F154" s="356"/>
      <c r="G154" s="356"/>
      <c r="H154" s="357"/>
      <c r="I154" s="107">
        <v>2057.8050000000003</v>
      </c>
      <c r="J154" s="108">
        <f t="shared" ref="J154:J155" si="25">I154*0.9</f>
        <v>1852.0245000000002</v>
      </c>
    </row>
    <row r="155" spans="1:10" ht="15" customHeight="1" thickBot="1" x14ac:dyDescent="0.3">
      <c r="A155" s="355" t="s">
        <v>245</v>
      </c>
      <c r="B155" s="356"/>
      <c r="C155" s="356"/>
      <c r="D155" s="356"/>
      <c r="E155" s="356"/>
      <c r="F155" s="356"/>
      <c r="G155" s="356"/>
      <c r="H155" s="357"/>
      <c r="I155" s="107">
        <v>957.42</v>
      </c>
      <c r="J155" s="108">
        <f t="shared" si="25"/>
        <v>861.678</v>
      </c>
    </row>
    <row r="156" spans="1:10" ht="107.25" customHeight="1" thickBot="1" x14ac:dyDescent="0.3">
      <c r="A156" s="12"/>
      <c r="B156" s="137"/>
      <c r="C156" s="13"/>
      <c r="D156" s="13"/>
      <c r="E156" s="292" t="s">
        <v>479</v>
      </c>
      <c r="F156" s="293"/>
      <c r="G156" s="293"/>
      <c r="H156" s="293"/>
      <c r="I156" s="293"/>
      <c r="J156" s="294"/>
    </row>
    <row r="157" spans="1:10" ht="15.75" thickBot="1" x14ac:dyDescent="0.3">
      <c r="A157" s="360" t="s">
        <v>368</v>
      </c>
      <c r="B157" s="361"/>
      <c r="C157" s="361"/>
      <c r="D157" s="361"/>
      <c r="E157" s="361"/>
      <c r="F157" s="361"/>
      <c r="G157" s="361"/>
      <c r="H157" s="361"/>
      <c r="I157" s="361"/>
      <c r="J157" s="362"/>
    </row>
    <row r="158" spans="1:10" ht="62.25" customHeight="1" thickBot="1" x14ac:dyDescent="0.3">
      <c r="A158" s="139" t="s">
        <v>552</v>
      </c>
      <c r="B158" s="140"/>
      <c r="C158" s="141" t="s">
        <v>111</v>
      </c>
      <c r="D158" s="141">
        <v>5520</v>
      </c>
      <c r="E158" s="141">
        <v>125</v>
      </c>
      <c r="F158" s="141" t="s">
        <v>201</v>
      </c>
      <c r="G158" s="142" t="s">
        <v>164</v>
      </c>
      <c r="H158" s="142">
        <v>60</v>
      </c>
      <c r="I158" s="143">
        <v>41485.195</v>
      </c>
      <c r="J158" s="144">
        <f t="shared" ref="J158:J159" si="26">I158*0.9</f>
        <v>37336.675499999998</v>
      </c>
    </row>
    <row r="159" spans="1:10" ht="48.75" thickBot="1" x14ac:dyDescent="0.3">
      <c r="A159" s="139" t="s">
        <v>553</v>
      </c>
      <c r="B159" s="140"/>
      <c r="C159" s="141" t="s">
        <v>111</v>
      </c>
      <c r="D159" s="141">
        <v>5520</v>
      </c>
      <c r="E159" s="141">
        <v>125</v>
      </c>
      <c r="F159" s="141" t="s">
        <v>201</v>
      </c>
      <c r="G159" s="142" t="s">
        <v>164</v>
      </c>
      <c r="H159" s="142">
        <v>60</v>
      </c>
      <c r="I159" s="143">
        <v>46413.235000000001</v>
      </c>
      <c r="J159" s="144">
        <f t="shared" si="26"/>
        <v>41771.911500000002</v>
      </c>
    </row>
    <row r="160" spans="1:10" x14ac:dyDescent="0.25">
      <c r="A160" s="363" t="s">
        <v>171</v>
      </c>
      <c r="B160" s="364"/>
      <c r="C160" s="364"/>
      <c r="D160" s="364"/>
      <c r="E160" s="364"/>
      <c r="F160" s="364"/>
      <c r="G160" s="364"/>
      <c r="H160" s="364"/>
      <c r="I160" s="364"/>
      <c r="J160" s="365"/>
    </row>
    <row r="161" spans="1:10" ht="15" customHeight="1" thickBot="1" x14ac:dyDescent="0.3">
      <c r="A161" s="355" t="s">
        <v>202</v>
      </c>
      <c r="B161" s="356"/>
      <c r="C161" s="356"/>
      <c r="D161" s="356"/>
      <c r="E161" s="356"/>
      <c r="F161" s="356"/>
      <c r="G161" s="356"/>
      <c r="H161" s="357"/>
      <c r="I161" s="107">
        <v>1784.0250000000001</v>
      </c>
      <c r="J161" s="108">
        <f t="shared" ref="J161:J162" si="27">I161*0.9</f>
        <v>1605.6225000000002</v>
      </c>
    </row>
    <row r="162" spans="1:10" ht="15" customHeight="1" thickBot="1" x14ac:dyDescent="0.3">
      <c r="A162" s="355" t="s">
        <v>245</v>
      </c>
      <c r="B162" s="356"/>
      <c r="C162" s="356"/>
      <c r="D162" s="356"/>
      <c r="E162" s="356"/>
      <c r="F162" s="356"/>
      <c r="G162" s="356"/>
      <c r="H162" s="357"/>
      <c r="I162" s="107">
        <v>2526.39</v>
      </c>
      <c r="J162" s="108">
        <f t="shared" si="27"/>
        <v>2273.7509999999997</v>
      </c>
    </row>
    <row r="163" spans="1:10" ht="15.75" thickBot="1" x14ac:dyDescent="0.3">
      <c r="A163" s="85"/>
      <c r="B163" s="135"/>
      <c r="C163" s="14"/>
      <c r="D163" s="14"/>
      <c r="E163" s="14"/>
      <c r="F163" s="14"/>
      <c r="G163" s="14"/>
      <c r="H163" s="14"/>
      <c r="I163" s="88"/>
      <c r="J163" s="89"/>
    </row>
    <row r="164" spans="1:10" ht="116.25" customHeight="1" thickBot="1" x14ac:dyDescent="0.3">
      <c r="A164" s="376"/>
      <c r="B164" s="377"/>
      <c r="C164" s="377"/>
      <c r="D164" s="377"/>
      <c r="E164" s="292" t="s">
        <v>566</v>
      </c>
      <c r="F164" s="293"/>
      <c r="G164" s="293"/>
      <c r="H164" s="293"/>
      <c r="I164" s="293"/>
      <c r="J164" s="294"/>
    </row>
    <row r="165" spans="1:10" ht="15.75" thickBot="1" x14ac:dyDescent="0.3">
      <c r="A165" s="360" t="s">
        <v>480</v>
      </c>
      <c r="B165" s="361"/>
      <c r="C165" s="361"/>
      <c r="D165" s="361"/>
      <c r="E165" s="361"/>
      <c r="F165" s="361"/>
      <c r="G165" s="361"/>
      <c r="H165" s="361"/>
      <c r="I165" s="361"/>
      <c r="J165" s="362"/>
    </row>
    <row r="166" spans="1:10" ht="48.75" thickBot="1" x14ac:dyDescent="0.3">
      <c r="A166" s="139" t="s">
        <v>212</v>
      </c>
      <c r="B166" s="140"/>
      <c r="C166" s="141" t="s">
        <v>111</v>
      </c>
      <c r="D166" s="141">
        <v>6150</v>
      </c>
      <c r="E166" s="141">
        <v>125</v>
      </c>
      <c r="F166" s="141" t="s">
        <v>201</v>
      </c>
      <c r="G166" s="142" t="s">
        <v>164</v>
      </c>
      <c r="H166" s="142">
        <v>65</v>
      </c>
      <c r="I166" s="143">
        <v>34522.03</v>
      </c>
      <c r="J166" s="144">
        <f t="shared" ref="J166:J169" si="28">I166*0.9</f>
        <v>31069.827000000001</v>
      </c>
    </row>
    <row r="167" spans="1:10" ht="48.75" thickBot="1" x14ac:dyDescent="0.3">
      <c r="A167" s="139" t="s">
        <v>213</v>
      </c>
      <c r="B167" s="140"/>
      <c r="C167" s="141" t="s">
        <v>109</v>
      </c>
      <c r="D167" s="141">
        <v>7190</v>
      </c>
      <c r="E167" s="141">
        <v>125</v>
      </c>
      <c r="F167" s="141" t="s">
        <v>201</v>
      </c>
      <c r="G167" s="142" t="s">
        <v>164</v>
      </c>
      <c r="H167" s="142">
        <v>72</v>
      </c>
      <c r="I167" s="143">
        <v>38312.83</v>
      </c>
      <c r="J167" s="144">
        <f t="shared" si="28"/>
        <v>34481.547000000006</v>
      </c>
    </row>
    <row r="168" spans="1:10" ht="48.75" thickBot="1" x14ac:dyDescent="0.3">
      <c r="A168" s="139" t="s">
        <v>481</v>
      </c>
      <c r="B168" s="140"/>
      <c r="C168" s="141" t="s">
        <v>111</v>
      </c>
      <c r="D168" s="141">
        <v>6150</v>
      </c>
      <c r="E168" s="141">
        <v>125</v>
      </c>
      <c r="F168" s="141" t="s">
        <v>201</v>
      </c>
      <c r="G168" s="142" t="s">
        <v>164</v>
      </c>
      <c r="H168" s="142">
        <v>65</v>
      </c>
      <c r="I168" s="143">
        <v>40771.584999999999</v>
      </c>
      <c r="J168" s="144">
        <f t="shared" si="28"/>
        <v>36694.426500000001</v>
      </c>
    </row>
    <row r="169" spans="1:10" ht="48.75" thickBot="1" x14ac:dyDescent="0.3">
      <c r="A169" s="139" t="s">
        <v>482</v>
      </c>
      <c r="B169" s="140"/>
      <c r="C169" s="141" t="s">
        <v>109</v>
      </c>
      <c r="D169" s="141">
        <v>7190</v>
      </c>
      <c r="E169" s="141">
        <v>125</v>
      </c>
      <c r="F169" s="141" t="s">
        <v>201</v>
      </c>
      <c r="G169" s="142" t="s">
        <v>164</v>
      </c>
      <c r="H169" s="142">
        <v>72</v>
      </c>
      <c r="I169" s="143">
        <v>45131.004999999997</v>
      </c>
      <c r="J169" s="144">
        <f t="shared" si="28"/>
        <v>40617.904499999997</v>
      </c>
    </row>
    <row r="170" spans="1:10" ht="48.75" thickBot="1" x14ac:dyDescent="0.3">
      <c r="A170" s="139" t="s">
        <v>554</v>
      </c>
      <c r="B170" s="140"/>
      <c r="C170" s="141" t="s">
        <v>111</v>
      </c>
      <c r="D170" s="141">
        <v>6150</v>
      </c>
      <c r="E170" s="141">
        <v>125</v>
      </c>
      <c r="F170" s="141" t="s">
        <v>201</v>
      </c>
      <c r="G170" s="142" t="s">
        <v>164</v>
      </c>
      <c r="H170" s="142">
        <v>65</v>
      </c>
      <c r="I170" s="143">
        <v>45220.51</v>
      </c>
      <c r="J170" s="144">
        <f t="shared" ref="J170:J171" si="29">I170*0.9</f>
        <v>40698.459000000003</v>
      </c>
    </row>
    <row r="171" spans="1:10" ht="48.75" thickBot="1" x14ac:dyDescent="0.3">
      <c r="A171" s="139" t="s">
        <v>555</v>
      </c>
      <c r="B171" s="140"/>
      <c r="C171" s="141" t="s">
        <v>109</v>
      </c>
      <c r="D171" s="141">
        <v>7190</v>
      </c>
      <c r="E171" s="141">
        <v>125</v>
      </c>
      <c r="F171" s="141" t="s">
        <v>201</v>
      </c>
      <c r="G171" s="142" t="s">
        <v>164</v>
      </c>
      <c r="H171" s="142">
        <v>72</v>
      </c>
      <c r="I171" s="143">
        <v>48979.72</v>
      </c>
      <c r="J171" s="144">
        <f t="shared" si="29"/>
        <v>44081.748</v>
      </c>
    </row>
    <row r="172" spans="1:10" x14ac:dyDescent="0.25">
      <c r="A172" s="363" t="s">
        <v>171</v>
      </c>
      <c r="B172" s="364"/>
      <c r="C172" s="364"/>
      <c r="D172" s="364"/>
      <c r="E172" s="364"/>
      <c r="F172" s="364"/>
      <c r="G172" s="364"/>
      <c r="H172" s="364"/>
      <c r="I172" s="364"/>
      <c r="J172" s="365"/>
    </row>
    <row r="173" spans="1:10" ht="15" customHeight="1" thickBot="1" x14ac:dyDescent="0.3">
      <c r="A173" s="355" t="s">
        <v>192</v>
      </c>
      <c r="B173" s="356"/>
      <c r="C173" s="356"/>
      <c r="D173" s="356"/>
      <c r="E173" s="356"/>
      <c r="F173" s="356"/>
      <c r="G173" s="356"/>
      <c r="H173" s="357"/>
      <c r="I173" s="107">
        <v>2057.8050000000003</v>
      </c>
      <c r="J173" s="108">
        <f>I173*0.9</f>
        <v>1852.0245000000002</v>
      </c>
    </row>
    <row r="174" spans="1:10" ht="15" customHeight="1" thickBot="1" x14ac:dyDescent="0.3">
      <c r="A174" s="355" t="s">
        <v>231</v>
      </c>
      <c r="B174" s="356"/>
      <c r="C174" s="356"/>
      <c r="D174" s="356"/>
      <c r="E174" s="356"/>
      <c r="F174" s="356"/>
      <c r="G174" s="356"/>
      <c r="H174" s="357"/>
      <c r="I174" s="107">
        <v>1073.25</v>
      </c>
      <c r="J174" s="108">
        <f t="shared" ref="J174:J178" si="30">I174*0.9</f>
        <v>965.92500000000007</v>
      </c>
    </row>
    <row r="175" spans="1:10" ht="15" customHeight="1" thickBot="1" x14ac:dyDescent="0.3">
      <c r="A175" s="355" t="s">
        <v>516</v>
      </c>
      <c r="B175" s="356"/>
      <c r="C175" s="356"/>
      <c r="D175" s="356"/>
      <c r="E175" s="356"/>
      <c r="F175" s="356"/>
      <c r="G175" s="356"/>
      <c r="H175" s="357"/>
      <c r="I175" s="107">
        <v>1594.4849999999999</v>
      </c>
      <c r="J175" s="108">
        <f t="shared" si="30"/>
        <v>1435.0364999999999</v>
      </c>
    </row>
    <row r="176" spans="1:10" ht="15" customHeight="1" thickBot="1" x14ac:dyDescent="0.3">
      <c r="A176" s="355" t="s">
        <v>230</v>
      </c>
      <c r="B176" s="356"/>
      <c r="C176" s="356"/>
      <c r="D176" s="356"/>
      <c r="E176" s="356"/>
      <c r="F176" s="356"/>
      <c r="G176" s="356"/>
      <c r="H176" s="357"/>
      <c r="I176" s="107">
        <v>4816.6650000000009</v>
      </c>
      <c r="J176" s="108">
        <f t="shared" si="30"/>
        <v>4334.9985000000006</v>
      </c>
    </row>
    <row r="177" spans="1:10" ht="15" customHeight="1" thickBot="1" x14ac:dyDescent="0.3">
      <c r="A177" s="355" t="s">
        <v>244</v>
      </c>
      <c r="B177" s="356"/>
      <c r="C177" s="356"/>
      <c r="D177" s="356"/>
      <c r="E177" s="356"/>
      <c r="F177" s="356"/>
      <c r="G177" s="356"/>
      <c r="H177" s="357"/>
      <c r="I177" s="107">
        <v>1383.885</v>
      </c>
      <c r="J177" s="108">
        <f t="shared" si="30"/>
        <v>1245.4965</v>
      </c>
    </row>
    <row r="178" spans="1:10" ht="15" customHeight="1" thickBot="1" x14ac:dyDescent="0.3">
      <c r="A178" s="355" t="s">
        <v>367</v>
      </c>
      <c r="B178" s="356"/>
      <c r="C178" s="356"/>
      <c r="D178" s="356"/>
      <c r="E178" s="356"/>
      <c r="F178" s="356"/>
      <c r="G178" s="356"/>
      <c r="H178" s="357"/>
      <c r="I178" s="107">
        <v>3037.0949999999998</v>
      </c>
      <c r="J178" s="108">
        <f t="shared" si="30"/>
        <v>2733.3854999999999</v>
      </c>
    </row>
    <row r="179" spans="1:10" ht="15.75" thickBot="1" x14ac:dyDescent="0.3">
      <c r="A179" s="34"/>
      <c r="B179" s="132"/>
      <c r="C179" s="37"/>
      <c r="D179" s="37"/>
      <c r="E179" s="37"/>
      <c r="F179" s="37"/>
      <c r="G179" s="29"/>
      <c r="H179" s="29"/>
      <c r="I179" s="88"/>
      <c r="J179" s="89"/>
    </row>
    <row r="180" spans="1:10" ht="95.25" customHeight="1" thickBot="1" x14ac:dyDescent="0.3">
      <c r="A180" s="338"/>
      <c r="B180" s="316"/>
      <c r="C180" s="339"/>
      <c r="D180" s="339"/>
      <c r="E180" s="292" t="s">
        <v>567</v>
      </c>
      <c r="F180" s="293"/>
      <c r="G180" s="293"/>
      <c r="H180" s="293"/>
      <c r="I180" s="293"/>
      <c r="J180" s="294"/>
    </row>
    <row r="181" spans="1:10" ht="15.75" thickBot="1" x14ac:dyDescent="0.3">
      <c r="A181" s="360" t="s">
        <v>210</v>
      </c>
      <c r="B181" s="361"/>
      <c r="C181" s="361"/>
      <c r="D181" s="361"/>
      <c r="E181" s="361"/>
      <c r="F181" s="361"/>
      <c r="G181" s="361"/>
      <c r="H181" s="361"/>
      <c r="I181" s="361"/>
      <c r="J181" s="362"/>
    </row>
    <row r="182" spans="1:10" ht="48.75" thickBot="1" x14ac:dyDescent="0.3">
      <c r="A182" s="139" t="s">
        <v>483</v>
      </c>
      <c r="B182" s="140"/>
      <c r="C182" s="141" t="s">
        <v>107</v>
      </c>
      <c r="D182" s="141">
        <v>8150</v>
      </c>
      <c r="E182" s="141">
        <v>125</v>
      </c>
      <c r="F182" s="141" t="s">
        <v>205</v>
      </c>
      <c r="G182" s="142" t="s">
        <v>164</v>
      </c>
      <c r="H182" s="142">
        <v>73</v>
      </c>
      <c r="I182" s="143">
        <v>59206.78</v>
      </c>
      <c r="J182" s="144">
        <f>I182*0.9</f>
        <v>53286.101999999999</v>
      </c>
    </row>
    <row r="183" spans="1:10" x14ac:dyDescent="0.25">
      <c r="A183" s="363" t="s">
        <v>171</v>
      </c>
      <c r="B183" s="364"/>
      <c r="C183" s="364"/>
      <c r="D183" s="364"/>
      <c r="E183" s="364"/>
      <c r="F183" s="364"/>
      <c r="G183" s="364"/>
      <c r="H183" s="364"/>
      <c r="I183" s="364"/>
      <c r="J183" s="365"/>
    </row>
    <row r="184" spans="1:10" ht="15" customHeight="1" thickBot="1" x14ac:dyDescent="0.3">
      <c r="A184" s="355" t="s">
        <v>245</v>
      </c>
      <c r="B184" s="356"/>
      <c r="C184" s="356"/>
      <c r="D184" s="356"/>
      <c r="E184" s="356"/>
      <c r="F184" s="356"/>
      <c r="G184" s="356"/>
      <c r="H184" s="357"/>
      <c r="I184" s="107">
        <v>1499.7149999999999</v>
      </c>
      <c r="J184" s="108">
        <f t="shared" ref="J184" si="31">I184*0.9</f>
        <v>1349.7435</v>
      </c>
    </row>
    <row r="185" spans="1:10" ht="15.75" thickBot="1" x14ac:dyDescent="0.3">
      <c r="A185" s="85"/>
      <c r="B185" s="135"/>
      <c r="C185" s="87"/>
      <c r="D185" s="87"/>
      <c r="E185" s="87"/>
      <c r="F185" s="86"/>
      <c r="G185" s="86"/>
      <c r="H185" s="86"/>
      <c r="I185" s="88"/>
      <c r="J185" s="89"/>
    </row>
    <row r="186" spans="1:10" ht="96.75" customHeight="1" thickBot="1" x14ac:dyDescent="0.3">
      <c r="A186" s="338"/>
      <c r="B186" s="316"/>
      <c r="C186" s="339"/>
      <c r="D186" s="339"/>
      <c r="E186" s="292" t="s">
        <v>568</v>
      </c>
      <c r="F186" s="293"/>
      <c r="G186" s="293"/>
      <c r="H186" s="293"/>
      <c r="I186" s="293"/>
      <c r="J186" s="294"/>
    </row>
    <row r="187" spans="1:10" ht="15.75" thickBot="1" x14ac:dyDescent="0.3">
      <c r="A187" s="360" t="s">
        <v>110</v>
      </c>
      <c r="B187" s="361"/>
      <c r="C187" s="361"/>
      <c r="D187" s="361"/>
      <c r="E187" s="361"/>
      <c r="F187" s="361"/>
      <c r="G187" s="361"/>
      <c r="H187" s="361"/>
      <c r="I187" s="361"/>
      <c r="J187" s="362"/>
    </row>
    <row r="188" spans="1:10" ht="48.75" thickBot="1" x14ac:dyDescent="0.3">
      <c r="A188" s="139" t="s">
        <v>211</v>
      </c>
      <c r="B188" s="140"/>
      <c r="C188" s="141" t="s">
        <v>109</v>
      </c>
      <c r="D188" s="141">
        <v>6100</v>
      </c>
      <c r="E188" s="141">
        <v>125</v>
      </c>
      <c r="F188" s="141" t="s">
        <v>205</v>
      </c>
      <c r="G188" s="142" t="s">
        <v>164</v>
      </c>
      <c r="H188" s="142">
        <v>90</v>
      </c>
      <c r="I188" s="143">
        <v>61960.375000000007</v>
      </c>
      <c r="J188" s="144">
        <f>I188*0.9</f>
        <v>55764.337500000009</v>
      </c>
    </row>
    <row r="189" spans="1:10" ht="15" customHeight="1" thickBot="1" x14ac:dyDescent="0.3">
      <c r="A189" s="355" t="s">
        <v>245</v>
      </c>
      <c r="B189" s="356"/>
      <c r="C189" s="356"/>
      <c r="D189" s="356"/>
      <c r="E189" s="356"/>
      <c r="F189" s="356"/>
      <c r="G189" s="356"/>
      <c r="H189" s="357"/>
      <c r="I189" s="107">
        <v>1104.8400000000001</v>
      </c>
      <c r="J189" s="108">
        <f t="shared" ref="J189:J190" si="32">I189*0.9</f>
        <v>994.35600000000011</v>
      </c>
    </row>
    <row r="190" spans="1:10" ht="15" customHeight="1" thickBot="1" x14ac:dyDescent="0.3">
      <c r="A190" s="355" t="s">
        <v>246</v>
      </c>
      <c r="B190" s="356"/>
      <c r="C190" s="356"/>
      <c r="D190" s="356"/>
      <c r="E190" s="356"/>
      <c r="F190" s="356"/>
      <c r="G190" s="356"/>
      <c r="H190" s="357"/>
      <c r="I190" s="107">
        <v>1141.6949999999999</v>
      </c>
      <c r="J190" s="108">
        <f t="shared" si="32"/>
        <v>1027.5255</v>
      </c>
    </row>
    <row r="191" spans="1:10" ht="15.75" thickBot="1" x14ac:dyDescent="0.3">
      <c r="A191" s="85"/>
      <c r="B191" s="135"/>
      <c r="C191" s="87"/>
      <c r="D191" s="87"/>
      <c r="E191" s="87"/>
      <c r="F191" s="86"/>
      <c r="G191" s="86"/>
      <c r="H191" s="86"/>
      <c r="I191" s="88"/>
      <c r="J191" s="89"/>
    </row>
    <row r="192" spans="1:10" ht="92.25" customHeight="1" thickBot="1" x14ac:dyDescent="0.3">
      <c r="A192" s="338"/>
      <c r="B192" s="316"/>
      <c r="C192" s="339"/>
      <c r="D192" s="339"/>
      <c r="E192" s="292" t="s">
        <v>394</v>
      </c>
      <c r="F192" s="293"/>
      <c r="G192" s="293"/>
      <c r="H192" s="293"/>
      <c r="I192" s="293"/>
      <c r="J192" s="294"/>
    </row>
    <row r="193" spans="1:10" ht="15.75" thickBot="1" x14ac:dyDescent="0.3">
      <c r="A193" s="360" t="s">
        <v>108</v>
      </c>
      <c r="B193" s="361"/>
      <c r="C193" s="361"/>
      <c r="D193" s="361"/>
      <c r="E193" s="361"/>
      <c r="F193" s="361"/>
      <c r="G193" s="361"/>
      <c r="H193" s="361"/>
      <c r="I193" s="361"/>
      <c r="J193" s="362"/>
    </row>
    <row r="194" spans="1:10" ht="48.75" thickBot="1" x14ac:dyDescent="0.3">
      <c r="A194" s="139" t="s">
        <v>338</v>
      </c>
      <c r="B194" s="140"/>
      <c r="C194" s="141" t="s">
        <v>107</v>
      </c>
      <c r="D194" s="141">
        <v>7006</v>
      </c>
      <c r="E194" s="141">
        <v>125</v>
      </c>
      <c r="F194" s="141" t="s">
        <v>205</v>
      </c>
      <c r="G194" s="142" t="s">
        <v>164</v>
      </c>
      <c r="H194" s="142">
        <v>90</v>
      </c>
      <c r="I194" s="143">
        <v>61185.18</v>
      </c>
      <c r="J194" s="144">
        <f>I194*0.9</f>
        <v>55066.662000000004</v>
      </c>
    </row>
    <row r="195" spans="1:10" ht="48.75" thickBot="1" x14ac:dyDescent="0.3">
      <c r="A195" s="139" t="s">
        <v>337</v>
      </c>
      <c r="B195" s="140"/>
      <c r="C195" s="141" t="s">
        <v>106</v>
      </c>
      <c r="D195" s="141">
        <v>8300</v>
      </c>
      <c r="E195" s="141">
        <v>125</v>
      </c>
      <c r="F195" s="141" t="s">
        <v>205</v>
      </c>
      <c r="G195" s="142" t="s">
        <v>164</v>
      </c>
      <c r="H195" s="142">
        <v>98</v>
      </c>
      <c r="I195" s="143">
        <v>66351.509999999995</v>
      </c>
      <c r="J195" s="144">
        <f>I195*0.9</f>
        <v>59716.358999999997</v>
      </c>
    </row>
    <row r="196" spans="1:10" ht="48.75" thickBot="1" x14ac:dyDescent="0.3">
      <c r="A196" s="139" t="s">
        <v>336</v>
      </c>
      <c r="B196" s="140"/>
      <c r="C196" s="141" t="s">
        <v>106</v>
      </c>
      <c r="D196" s="141">
        <v>9300</v>
      </c>
      <c r="E196" s="141">
        <v>125</v>
      </c>
      <c r="F196" s="141" t="s">
        <v>205</v>
      </c>
      <c r="G196" s="142" t="s">
        <v>164</v>
      </c>
      <c r="H196" s="142">
        <v>105</v>
      </c>
      <c r="I196" s="143">
        <v>69697.709999999992</v>
      </c>
      <c r="J196" s="144">
        <f>I196*0.9</f>
        <v>62727.938999999991</v>
      </c>
    </row>
    <row r="197" spans="1:10" x14ac:dyDescent="0.25">
      <c r="A197" s="363" t="s">
        <v>171</v>
      </c>
      <c r="B197" s="364"/>
      <c r="C197" s="364"/>
      <c r="D197" s="364"/>
      <c r="E197" s="364"/>
      <c r="F197" s="364"/>
      <c r="G197" s="364"/>
      <c r="H197" s="364"/>
      <c r="I197" s="364"/>
      <c r="J197" s="365"/>
    </row>
    <row r="198" spans="1:10" ht="15" customHeight="1" thickBot="1" x14ac:dyDescent="0.3">
      <c r="A198" s="355" t="s">
        <v>370</v>
      </c>
      <c r="B198" s="356"/>
      <c r="C198" s="356"/>
      <c r="D198" s="356"/>
      <c r="E198" s="356"/>
      <c r="F198" s="356"/>
      <c r="G198" s="356"/>
      <c r="H198" s="357"/>
      <c r="I198" s="107">
        <v>4816.6650000000009</v>
      </c>
      <c r="J198" s="108">
        <f>I198*0.9</f>
        <v>4334.9985000000006</v>
      </c>
    </row>
    <row r="199" spans="1:10" ht="15" customHeight="1" thickBot="1" x14ac:dyDescent="0.3">
      <c r="A199" s="355" t="s">
        <v>245</v>
      </c>
      <c r="B199" s="356"/>
      <c r="C199" s="356"/>
      <c r="D199" s="356"/>
      <c r="E199" s="356"/>
      <c r="F199" s="356"/>
      <c r="G199" s="356"/>
      <c r="H199" s="357"/>
      <c r="I199" s="107">
        <v>1099.575</v>
      </c>
      <c r="J199" s="108">
        <f>I199*0.9</f>
        <v>989.61750000000006</v>
      </c>
    </row>
    <row r="200" spans="1:10" ht="15.75" thickBot="1" x14ac:dyDescent="0.3">
      <c r="A200" s="85"/>
      <c r="B200" s="135"/>
      <c r="C200" s="87"/>
      <c r="D200" s="87"/>
      <c r="E200" s="87"/>
      <c r="F200" s="86"/>
      <c r="G200" s="86"/>
      <c r="H200" s="86"/>
      <c r="I200" s="88"/>
      <c r="J200" s="89"/>
    </row>
    <row r="201" spans="1:10" ht="107.25" customHeight="1" thickBot="1" x14ac:dyDescent="0.3">
      <c r="A201" s="338"/>
      <c r="B201" s="316"/>
      <c r="C201" s="339"/>
      <c r="D201" s="339"/>
      <c r="E201" s="292" t="s">
        <v>487</v>
      </c>
      <c r="F201" s="293"/>
      <c r="G201" s="293"/>
      <c r="H201" s="293"/>
      <c r="I201" s="293"/>
      <c r="J201" s="294"/>
    </row>
    <row r="202" spans="1:10" ht="15.75" thickBot="1" x14ac:dyDescent="0.3">
      <c r="A202" s="360" t="s">
        <v>280</v>
      </c>
      <c r="B202" s="361"/>
      <c r="C202" s="361"/>
      <c r="D202" s="361"/>
      <c r="E202" s="361"/>
      <c r="F202" s="361"/>
      <c r="G202" s="361"/>
      <c r="H202" s="361"/>
      <c r="I202" s="361"/>
      <c r="J202" s="362"/>
    </row>
    <row r="203" spans="1:10" ht="48.75" thickBot="1" x14ac:dyDescent="0.3">
      <c r="A203" s="139" t="s">
        <v>281</v>
      </c>
      <c r="B203" s="140"/>
      <c r="C203" s="141" t="s">
        <v>84</v>
      </c>
      <c r="D203" s="141">
        <v>5520</v>
      </c>
      <c r="E203" s="141">
        <v>125</v>
      </c>
      <c r="F203" s="141" t="s">
        <v>205</v>
      </c>
      <c r="G203" s="142" t="s">
        <v>164</v>
      </c>
      <c r="H203" s="142">
        <v>68</v>
      </c>
      <c r="I203" s="143" t="s">
        <v>556</v>
      </c>
      <c r="J203" s="144"/>
    </row>
    <row r="204" spans="1:10" ht="48.75" thickBot="1" x14ac:dyDescent="0.3">
      <c r="A204" s="139" t="s">
        <v>282</v>
      </c>
      <c r="B204" s="140"/>
      <c r="C204" s="141" t="s">
        <v>84</v>
      </c>
      <c r="D204" s="141">
        <v>5520</v>
      </c>
      <c r="E204" s="141">
        <v>125</v>
      </c>
      <c r="F204" s="141" t="s">
        <v>205</v>
      </c>
      <c r="G204" s="142" t="s">
        <v>164</v>
      </c>
      <c r="H204" s="142">
        <v>68</v>
      </c>
      <c r="I204" s="143" t="s">
        <v>589</v>
      </c>
      <c r="J204" s="144"/>
    </row>
    <row r="205" spans="1:10" ht="48.75" thickBot="1" x14ac:dyDescent="0.3">
      <c r="A205" s="139" t="s">
        <v>283</v>
      </c>
      <c r="B205" s="140"/>
      <c r="C205" s="141" t="s">
        <v>86</v>
      </c>
      <c r="D205" s="141">
        <v>6230</v>
      </c>
      <c r="E205" s="141">
        <v>125</v>
      </c>
      <c r="F205" s="141" t="s">
        <v>205</v>
      </c>
      <c r="G205" s="142" t="s">
        <v>164</v>
      </c>
      <c r="H205" s="142">
        <v>68</v>
      </c>
      <c r="I205" s="143" t="s">
        <v>557</v>
      </c>
      <c r="J205" s="144"/>
    </row>
    <row r="206" spans="1:10" ht="48.75" thickBot="1" x14ac:dyDescent="0.3">
      <c r="A206" s="139" t="s">
        <v>284</v>
      </c>
      <c r="B206" s="140"/>
      <c r="C206" s="141" t="s">
        <v>86</v>
      </c>
      <c r="D206" s="141">
        <v>6230</v>
      </c>
      <c r="E206" s="141">
        <v>125</v>
      </c>
      <c r="F206" s="141" t="s">
        <v>205</v>
      </c>
      <c r="G206" s="142" t="s">
        <v>164</v>
      </c>
      <c r="H206" s="142">
        <v>68</v>
      </c>
      <c r="I206" s="143" t="s">
        <v>590</v>
      </c>
      <c r="J206" s="144"/>
    </row>
    <row r="207" spans="1:10" x14ac:dyDescent="0.25">
      <c r="A207" s="363" t="s">
        <v>171</v>
      </c>
      <c r="B207" s="364"/>
      <c r="C207" s="364"/>
      <c r="D207" s="364"/>
      <c r="E207" s="364"/>
      <c r="F207" s="364"/>
      <c r="G207" s="364"/>
      <c r="H207" s="364"/>
      <c r="I207" s="364"/>
      <c r="J207" s="365"/>
    </row>
    <row r="208" spans="1:10" ht="15" customHeight="1" thickBot="1" x14ac:dyDescent="0.3">
      <c r="A208" s="355" t="s">
        <v>184</v>
      </c>
      <c r="B208" s="356"/>
      <c r="C208" s="356"/>
      <c r="D208" s="356"/>
      <c r="E208" s="356"/>
      <c r="F208" s="356"/>
      <c r="G208" s="356"/>
      <c r="H208" s="357"/>
      <c r="I208" s="107">
        <v>579.39300000000003</v>
      </c>
      <c r="J208" s="108">
        <f t="shared" ref="J208" si="33">I208*0.9</f>
        <v>521.45370000000003</v>
      </c>
    </row>
    <row r="209" spans="1:10" ht="15.75" thickBot="1" x14ac:dyDescent="0.3">
      <c r="A209" s="85"/>
      <c r="B209" s="135"/>
      <c r="C209" s="87"/>
      <c r="D209" s="87"/>
      <c r="E209" s="87"/>
      <c r="F209" s="86"/>
      <c r="G209" s="86"/>
      <c r="H209" s="86"/>
      <c r="I209" s="88"/>
      <c r="J209" s="89"/>
    </row>
    <row r="210" spans="1:10" ht="106.5" customHeight="1" thickBot="1" x14ac:dyDescent="0.3">
      <c r="A210" s="338"/>
      <c r="B210" s="316"/>
      <c r="C210" s="339"/>
      <c r="D210" s="339"/>
      <c r="E210" s="292" t="s">
        <v>486</v>
      </c>
      <c r="F210" s="293"/>
      <c r="G210" s="293"/>
      <c r="H210" s="293"/>
      <c r="I210" s="293"/>
      <c r="J210" s="294"/>
    </row>
    <row r="211" spans="1:10" ht="15.75" thickBot="1" x14ac:dyDescent="0.3">
      <c r="A211" s="360" t="s">
        <v>278</v>
      </c>
      <c r="B211" s="361"/>
      <c r="C211" s="361"/>
      <c r="D211" s="361"/>
      <c r="E211" s="361"/>
      <c r="F211" s="361"/>
      <c r="G211" s="361"/>
      <c r="H211" s="361"/>
      <c r="I211" s="361"/>
      <c r="J211" s="362"/>
    </row>
    <row r="212" spans="1:10" ht="48.75" thickBot="1" x14ac:dyDescent="0.3">
      <c r="A212" s="139" t="s">
        <v>339</v>
      </c>
      <c r="B212" s="140"/>
      <c r="C212" s="141" t="s">
        <v>279</v>
      </c>
      <c r="D212" s="141">
        <v>8700</v>
      </c>
      <c r="E212" s="141">
        <v>125</v>
      </c>
      <c r="F212" s="141" t="s">
        <v>205</v>
      </c>
      <c r="G212" s="142" t="s">
        <v>164</v>
      </c>
      <c r="H212" s="142">
        <v>120</v>
      </c>
      <c r="I212" s="143" t="s">
        <v>591</v>
      </c>
      <c r="J212" s="144"/>
    </row>
    <row r="213" spans="1:10" ht="48.75" thickBot="1" x14ac:dyDescent="0.3">
      <c r="A213" s="139" t="s">
        <v>340</v>
      </c>
      <c r="B213" s="140"/>
      <c r="C213" s="141" t="s">
        <v>279</v>
      </c>
      <c r="D213" s="141">
        <v>10400</v>
      </c>
      <c r="E213" s="141">
        <v>125</v>
      </c>
      <c r="F213" s="141" t="s">
        <v>205</v>
      </c>
      <c r="G213" s="142" t="s">
        <v>164</v>
      </c>
      <c r="H213" s="142">
        <v>120</v>
      </c>
      <c r="I213" s="143" t="s">
        <v>592</v>
      </c>
      <c r="J213" s="144"/>
    </row>
    <row r="214" spans="1:10" ht="48.75" thickBot="1" x14ac:dyDescent="0.3">
      <c r="A214" s="139" t="s">
        <v>341</v>
      </c>
      <c r="B214" s="140"/>
      <c r="C214" s="141" t="s">
        <v>279</v>
      </c>
      <c r="D214" s="141">
        <v>12100</v>
      </c>
      <c r="E214" s="141">
        <v>125</v>
      </c>
      <c r="F214" s="141" t="s">
        <v>205</v>
      </c>
      <c r="G214" s="142" t="s">
        <v>164</v>
      </c>
      <c r="H214" s="142">
        <v>120</v>
      </c>
      <c r="I214" s="143" t="s">
        <v>593</v>
      </c>
      <c r="J214" s="144"/>
    </row>
    <row r="215" spans="1:10" ht="48.75" thickBot="1" x14ac:dyDescent="0.3">
      <c r="A215" s="139" t="s">
        <v>342</v>
      </c>
      <c r="B215" s="140"/>
      <c r="C215" s="141" t="s">
        <v>279</v>
      </c>
      <c r="D215" s="141">
        <v>12600</v>
      </c>
      <c r="E215" s="141">
        <v>125</v>
      </c>
      <c r="F215" s="141" t="s">
        <v>205</v>
      </c>
      <c r="G215" s="142" t="s">
        <v>164</v>
      </c>
      <c r="H215" s="142">
        <v>120</v>
      </c>
      <c r="I215" s="143" t="s">
        <v>594</v>
      </c>
      <c r="J215" s="144"/>
    </row>
    <row r="216" spans="1:10" ht="15.75" thickBot="1" x14ac:dyDescent="0.3">
      <c r="A216" s="85"/>
      <c r="B216" s="135"/>
      <c r="C216" s="87"/>
      <c r="D216" s="87"/>
      <c r="E216" s="87"/>
      <c r="F216" s="86"/>
      <c r="G216" s="86"/>
      <c r="H216" s="86"/>
      <c r="I216" s="88"/>
      <c r="J216" s="89"/>
    </row>
    <row r="217" spans="1:10" ht="92.25" customHeight="1" thickBot="1" x14ac:dyDescent="0.3">
      <c r="A217" s="338"/>
      <c r="B217" s="316"/>
      <c r="C217" s="339"/>
      <c r="D217" s="339"/>
      <c r="E217" s="292" t="s">
        <v>531</v>
      </c>
      <c r="F217" s="293"/>
      <c r="G217" s="293"/>
      <c r="H217" s="293"/>
      <c r="I217" s="293"/>
      <c r="J217" s="294"/>
    </row>
    <row r="218" spans="1:10" ht="15.75" thickBot="1" x14ac:dyDescent="0.3">
      <c r="A218" s="360" t="s">
        <v>329</v>
      </c>
      <c r="B218" s="361"/>
      <c r="C218" s="361"/>
      <c r="D218" s="361"/>
      <c r="E218" s="361"/>
      <c r="F218" s="361"/>
      <c r="G218" s="361"/>
      <c r="H218" s="361"/>
      <c r="I218" s="361"/>
      <c r="J218" s="362"/>
    </row>
    <row r="219" spans="1:10" ht="40.5" customHeight="1" thickBot="1" x14ac:dyDescent="0.3">
      <c r="A219" s="139" t="s">
        <v>330</v>
      </c>
      <c r="B219" s="140"/>
      <c r="C219" s="141" t="s">
        <v>111</v>
      </c>
      <c r="D219" s="141" t="s">
        <v>331</v>
      </c>
      <c r="E219" s="141" t="s">
        <v>332</v>
      </c>
      <c r="F219" s="141" t="s">
        <v>205</v>
      </c>
      <c r="G219" s="142" t="s">
        <v>333</v>
      </c>
      <c r="H219" s="142">
        <v>85</v>
      </c>
      <c r="I219" s="143" t="s">
        <v>595</v>
      </c>
      <c r="J219" s="144"/>
    </row>
    <row r="220" spans="1:10" ht="40.5" customHeight="1" thickBot="1" x14ac:dyDescent="0.3">
      <c r="A220" s="139" t="s">
        <v>334</v>
      </c>
      <c r="B220" s="140"/>
      <c r="C220" s="141" t="s">
        <v>111</v>
      </c>
      <c r="D220" s="141" t="s">
        <v>331</v>
      </c>
      <c r="E220" s="141" t="s">
        <v>332</v>
      </c>
      <c r="F220" s="141" t="s">
        <v>205</v>
      </c>
      <c r="G220" s="142" t="s">
        <v>333</v>
      </c>
      <c r="H220" s="142">
        <v>85</v>
      </c>
      <c r="I220" s="143" t="s">
        <v>561</v>
      </c>
      <c r="J220" s="144"/>
    </row>
    <row r="221" spans="1:10" ht="15.75" thickBot="1" x14ac:dyDescent="0.3">
      <c r="A221" s="214"/>
      <c r="B221" s="138"/>
      <c r="C221" s="215"/>
      <c r="D221" s="215"/>
      <c r="E221" s="215"/>
      <c r="F221" s="216"/>
      <c r="G221" s="216"/>
      <c r="H221" s="216"/>
      <c r="I221" s="217"/>
      <c r="J221" s="218"/>
    </row>
    <row r="222" spans="1:10" x14ac:dyDescent="0.25">
      <c r="C222"/>
      <c r="D222"/>
      <c r="E222"/>
      <c r="F222"/>
      <c r="G222"/>
      <c r="H222"/>
      <c r="I222"/>
      <c r="J222"/>
    </row>
    <row r="223" spans="1:10" x14ac:dyDescent="0.25">
      <c r="C223"/>
      <c r="D223"/>
      <c r="E223"/>
      <c r="F223"/>
      <c r="G223"/>
      <c r="H223"/>
      <c r="I223"/>
      <c r="J223"/>
    </row>
    <row r="224" spans="1:10" x14ac:dyDescent="0.25">
      <c r="C224"/>
      <c r="D224"/>
      <c r="E224"/>
      <c r="F224"/>
      <c r="G224"/>
      <c r="H224"/>
      <c r="I224"/>
      <c r="J224"/>
    </row>
    <row r="225" spans="3:10" x14ac:dyDescent="0.25">
      <c r="C225" s="129" t="s">
        <v>101</v>
      </c>
      <c r="G225" s="2"/>
      <c r="H225"/>
      <c r="I225"/>
      <c r="J225"/>
    </row>
    <row r="226" spans="3:10" x14ac:dyDescent="0.25">
      <c r="C226" s="129" t="s">
        <v>524</v>
      </c>
      <c r="G226" s="2"/>
      <c r="H226"/>
      <c r="I226"/>
      <c r="J226"/>
    </row>
    <row r="227" spans="3:10" x14ac:dyDescent="0.25">
      <c r="C227" s="129" t="s">
        <v>525</v>
      </c>
      <c r="G227" s="2"/>
      <c r="H227"/>
      <c r="I227"/>
      <c r="J227"/>
    </row>
  </sheetData>
  <mergeCells count="131">
    <mergeCell ref="A218:J218"/>
    <mergeCell ref="A207:J207"/>
    <mergeCell ref="A198:H198"/>
    <mergeCell ref="A199:H199"/>
    <mergeCell ref="A201:D201"/>
    <mergeCell ref="E201:J201"/>
    <mergeCell ref="A217:D217"/>
    <mergeCell ref="E217:J217"/>
    <mergeCell ref="A208:H208"/>
    <mergeCell ref="A210:D210"/>
    <mergeCell ref="E210:J210"/>
    <mergeCell ref="A202:J202"/>
    <mergeCell ref="A211:J211"/>
    <mergeCell ref="A190:H190"/>
    <mergeCell ref="A192:D192"/>
    <mergeCell ref="E192:J192"/>
    <mergeCell ref="A193:J193"/>
    <mergeCell ref="A197:J197"/>
    <mergeCell ref="A157:J157"/>
    <mergeCell ref="A160:J160"/>
    <mergeCell ref="A161:H161"/>
    <mergeCell ref="A162:H162"/>
    <mergeCell ref="A184:H184"/>
    <mergeCell ref="A186:D186"/>
    <mergeCell ref="E186:J186"/>
    <mergeCell ref="A189:H189"/>
    <mergeCell ref="A180:D180"/>
    <mergeCell ref="E180:J180"/>
    <mergeCell ref="A181:J181"/>
    <mergeCell ref="A187:J187"/>
    <mergeCell ref="A183:J183"/>
    <mergeCell ref="A178:H178"/>
    <mergeCell ref="A173:H173"/>
    <mergeCell ref="A174:H174"/>
    <mergeCell ref="A175:H175"/>
    <mergeCell ref="A176:H176"/>
    <mergeCell ref="A177:H177"/>
    <mergeCell ref="A145:H145"/>
    <mergeCell ref="A164:D164"/>
    <mergeCell ref="E164:J164"/>
    <mergeCell ref="A165:J165"/>
    <mergeCell ref="A172:J172"/>
    <mergeCell ref="E147:J147"/>
    <mergeCell ref="A148:J148"/>
    <mergeCell ref="A153:J153"/>
    <mergeCell ref="A154:H154"/>
    <mergeCell ref="A155:H155"/>
    <mergeCell ref="E156:J156"/>
    <mergeCell ref="A141:J141"/>
    <mergeCell ref="A121:H121"/>
    <mergeCell ref="A123:D123"/>
    <mergeCell ref="E123:J123"/>
    <mergeCell ref="A114:D114"/>
    <mergeCell ref="E114:J114"/>
    <mergeCell ref="A115:J115"/>
    <mergeCell ref="A135:D135"/>
    <mergeCell ref="E135:J135"/>
    <mergeCell ref="A140:D140"/>
    <mergeCell ref="E140:J140"/>
    <mergeCell ref="A128:D128"/>
    <mergeCell ref="E128:J128"/>
    <mergeCell ref="A136:J136"/>
    <mergeCell ref="A77:J77"/>
    <mergeCell ref="A85:J85"/>
    <mergeCell ref="A129:J129"/>
    <mergeCell ref="A109:J109"/>
    <mergeCell ref="A117:J117"/>
    <mergeCell ref="A120:H120"/>
    <mergeCell ref="A104:H104"/>
    <mergeCell ref="A105:H105"/>
    <mergeCell ref="A106:H106"/>
    <mergeCell ref="A108:D108"/>
    <mergeCell ref="E108:J108"/>
    <mergeCell ref="A118:H118"/>
    <mergeCell ref="A119:H119"/>
    <mergeCell ref="A103:J103"/>
    <mergeCell ref="A86:H86"/>
    <mergeCell ref="A87:H87"/>
    <mergeCell ref="A89:D89"/>
    <mergeCell ref="E89:J89"/>
    <mergeCell ref="A90:J90"/>
    <mergeCell ref="A124:J124"/>
    <mergeCell ref="A73:H73"/>
    <mergeCell ref="A74:H74"/>
    <mergeCell ref="A76:D76"/>
    <mergeCell ref="E76:J76"/>
    <mergeCell ref="A65:H65"/>
    <mergeCell ref="A66:H66"/>
    <mergeCell ref="A68:D68"/>
    <mergeCell ref="E68:J68"/>
    <mergeCell ref="A72:J72"/>
    <mergeCell ref="A69:J69"/>
    <mergeCell ref="A44:J44"/>
    <mergeCell ref="A46:J46"/>
    <mergeCell ref="A60:J60"/>
    <mergeCell ref="A64:J64"/>
    <mergeCell ref="A56:H56"/>
    <mergeCell ref="A57:H57"/>
    <mergeCell ref="A59:D59"/>
    <mergeCell ref="E59:J59"/>
    <mergeCell ref="A55:J55"/>
    <mergeCell ref="A47:H47"/>
    <mergeCell ref="A48:H48"/>
    <mergeCell ref="A50:D50"/>
    <mergeCell ref="E50:J50"/>
    <mergeCell ref="A51:J51"/>
    <mergeCell ref="A43:D43"/>
    <mergeCell ref="E43:J43"/>
    <mergeCell ref="E24:J24"/>
    <mergeCell ref="A30:H30"/>
    <mergeCell ref="E32:J32"/>
    <mergeCell ref="A33:J33"/>
    <mergeCell ref="A25:J25"/>
    <mergeCell ref="A40:J40"/>
    <mergeCell ref="A29:J29"/>
    <mergeCell ref="E4:J4"/>
    <mergeCell ref="A2:A3"/>
    <mergeCell ref="C2:C3"/>
    <mergeCell ref="D2:D3"/>
    <mergeCell ref="E2:E3"/>
    <mergeCell ref="F2:F3"/>
    <mergeCell ref="G2:G3"/>
    <mergeCell ref="B2:B3"/>
    <mergeCell ref="A41:H41"/>
    <mergeCell ref="A16:H16"/>
    <mergeCell ref="E18:J18"/>
    <mergeCell ref="H2:H3"/>
    <mergeCell ref="I2:J2"/>
    <mergeCell ref="A19:J19"/>
    <mergeCell ref="A5:J5"/>
    <mergeCell ref="A15:J15"/>
  </mergeCells>
  <hyperlinks>
    <hyperlink ref="C225" r:id="rId1" xr:uid="{00000000-0004-0000-0600-000000000000}"/>
    <hyperlink ref="C226" r:id="rId2" xr:uid="{00000000-0004-0000-0600-000001000000}"/>
    <hyperlink ref="C227" r:id="rId3" xr:uid="{00000000-0004-0000-0600-000002000000}"/>
  </hyperlinks>
  <pageMargins left="0.7" right="0.7" top="0.75" bottom="0.75" header="0.3" footer="0.3"/>
  <pageSetup paperSize="9" orientation="portrait" horizontalDpi="180" verticalDpi="18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I24"/>
  <sheetViews>
    <sheetView zoomScale="115" zoomScaleNormal="115" workbookViewId="0">
      <selection activeCell="C5" sqref="C5"/>
    </sheetView>
  </sheetViews>
  <sheetFormatPr defaultRowHeight="15" x14ac:dyDescent="0.25"/>
  <cols>
    <col min="1" max="1" width="26.85546875" customWidth="1"/>
    <col min="2" max="2" width="14.5703125" customWidth="1"/>
    <col min="3" max="3" width="28.42578125" customWidth="1"/>
    <col min="4" max="4" width="18.85546875" customWidth="1"/>
    <col min="5" max="5" width="18.28515625" customWidth="1"/>
    <col min="6" max="7" width="14.7109375" customWidth="1"/>
    <col min="8" max="8" width="13.42578125" customWidth="1"/>
    <col min="9" max="9" width="15.140625" customWidth="1"/>
  </cols>
  <sheetData>
    <row r="1" spans="1:9" ht="19.5" thickBot="1" x14ac:dyDescent="0.3">
      <c r="A1" s="1"/>
      <c r="B1" s="1"/>
      <c r="C1" s="90" t="s">
        <v>639</v>
      </c>
      <c r="D1" s="1"/>
      <c r="E1" s="1"/>
      <c r="F1" s="4"/>
      <c r="G1" s="43"/>
      <c r="I1" s="1"/>
    </row>
    <row r="2" spans="1:9" ht="28.5" customHeight="1" x14ac:dyDescent="0.25">
      <c r="A2" s="393" t="s">
        <v>597</v>
      </c>
      <c r="B2" s="395" t="s">
        <v>220</v>
      </c>
      <c r="C2" s="395" t="s">
        <v>598</v>
      </c>
      <c r="D2" s="397" t="s">
        <v>599</v>
      </c>
      <c r="E2" s="395" t="s">
        <v>0</v>
      </c>
      <c r="F2" s="395" t="s">
        <v>1</v>
      </c>
      <c r="G2" s="257" t="s">
        <v>222</v>
      </c>
      <c r="H2" s="244" t="s">
        <v>104</v>
      </c>
      <c r="I2" s="305"/>
    </row>
    <row r="3" spans="1:9" ht="51" customHeight="1" thickBot="1" x14ac:dyDescent="0.3">
      <c r="A3" s="394"/>
      <c r="B3" s="396"/>
      <c r="C3" s="396"/>
      <c r="D3" s="398"/>
      <c r="E3" s="396"/>
      <c r="F3" s="396"/>
      <c r="G3" s="258"/>
      <c r="H3" s="194" t="s">
        <v>88</v>
      </c>
      <c r="I3" s="3" t="s">
        <v>5</v>
      </c>
    </row>
    <row r="4" spans="1:9" ht="144" customHeight="1" thickBot="1" x14ac:dyDescent="0.3">
      <c r="A4" s="284"/>
      <c r="B4" s="285"/>
      <c r="C4" s="378" t="s">
        <v>600</v>
      </c>
      <c r="D4" s="379"/>
      <c r="E4" s="379"/>
      <c r="F4" s="379"/>
      <c r="G4" s="379"/>
      <c r="H4" s="379"/>
      <c r="I4" s="380"/>
    </row>
    <row r="5" spans="1:9" ht="26.25" thickBot="1" x14ac:dyDescent="0.3">
      <c r="A5" s="162" t="s">
        <v>646</v>
      </c>
      <c r="B5" s="128" t="s">
        <v>128</v>
      </c>
      <c r="C5" s="195" t="s">
        <v>221</v>
      </c>
      <c r="D5" s="195">
        <v>220</v>
      </c>
      <c r="E5" s="195">
        <v>200</v>
      </c>
      <c r="F5" s="195">
        <v>1600</v>
      </c>
      <c r="G5" s="195">
        <v>850</v>
      </c>
      <c r="H5" s="197">
        <v>25023.600000000002</v>
      </c>
      <c r="I5" s="186">
        <f t="shared" ref="I5:I6" si="0">H5*0.9</f>
        <v>22521.24</v>
      </c>
    </row>
    <row r="6" spans="1:9" ht="26.25" thickBot="1" x14ac:dyDescent="0.3">
      <c r="A6" s="162" t="s">
        <v>647</v>
      </c>
      <c r="B6" s="167" t="s">
        <v>128</v>
      </c>
      <c r="C6" s="195" t="s">
        <v>221</v>
      </c>
      <c r="D6" s="195">
        <v>220</v>
      </c>
      <c r="E6" s="195">
        <v>200</v>
      </c>
      <c r="F6" s="196">
        <v>1800</v>
      </c>
      <c r="G6" s="196">
        <v>910</v>
      </c>
      <c r="H6" s="197">
        <v>26571.51</v>
      </c>
      <c r="I6" s="198">
        <f t="shared" si="0"/>
        <v>23914.359</v>
      </c>
    </row>
    <row r="7" spans="1:9" x14ac:dyDescent="0.25">
      <c r="A7" s="381" t="s">
        <v>171</v>
      </c>
      <c r="B7" s="382"/>
      <c r="C7" s="382"/>
      <c r="D7" s="382"/>
      <c r="E7" s="382"/>
      <c r="F7" s="382"/>
      <c r="G7" s="382"/>
      <c r="H7" s="382"/>
      <c r="I7" s="383"/>
    </row>
    <row r="8" spans="1:9" ht="15" customHeight="1" thickBot="1" x14ac:dyDescent="0.3">
      <c r="A8" s="384" t="s">
        <v>445</v>
      </c>
      <c r="B8" s="385"/>
      <c r="C8" s="385"/>
      <c r="D8" s="385"/>
      <c r="E8" s="385"/>
      <c r="F8" s="385"/>
      <c r="G8" s="386"/>
      <c r="H8" s="199">
        <v>2429.3358000000003</v>
      </c>
      <c r="I8" s="200">
        <v>1845</v>
      </c>
    </row>
    <row r="9" spans="1:9" ht="132" customHeight="1" thickBot="1" x14ac:dyDescent="0.3">
      <c r="A9" s="284"/>
      <c r="B9" s="285"/>
      <c r="C9" s="378" t="s">
        <v>443</v>
      </c>
      <c r="D9" s="379"/>
      <c r="E9" s="379"/>
      <c r="F9" s="379"/>
      <c r="G9" s="379"/>
      <c r="H9" s="379"/>
      <c r="I9" s="380"/>
    </row>
    <row r="10" spans="1:9" ht="26.25" thickBot="1" x14ac:dyDescent="0.3">
      <c r="A10" s="162" t="s">
        <v>228</v>
      </c>
      <c r="B10" s="163" t="s">
        <v>225</v>
      </c>
      <c r="C10" s="195" t="s">
        <v>223</v>
      </c>
      <c r="D10" s="195">
        <v>270</v>
      </c>
      <c r="E10" s="195">
        <v>300</v>
      </c>
      <c r="F10" s="195">
        <v>1800</v>
      </c>
      <c r="G10" s="195">
        <v>1450</v>
      </c>
      <c r="H10" s="197">
        <v>32247.005202000008</v>
      </c>
      <c r="I10" s="186">
        <f t="shared" ref="I10" si="1">H10*0.9</f>
        <v>29022.304681800008</v>
      </c>
    </row>
    <row r="11" spans="1:9" ht="26.25" thickBot="1" x14ac:dyDescent="0.3">
      <c r="A11" s="162" t="s">
        <v>229</v>
      </c>
      <c r="B11" s="167" t="s">
        <v>225</v>
      </c>
      <c r="C11" s="195" t="s">
        <v>223</v>
      </c>
      <c r="D11" s="195">
        <v>270</v>
      </c>
      <c r="E11" s="195">
        <v>300</v>
      </c>
      <c r="F11" s="196">
        <v>2200</v>
      </c>
      <c r="G11" s="196">
        <v>1990</v>
      </c>
      <c r="H11" s="197">
        <v>41999.705874000007</v>
      </c>
      <c r="I11" s="198">
        <f>H11*0.9</f>
        <v>37799.735286600007</v>
      </c>
    </row>
    <row r="12" spans="1:9" x14ac:dyDescent="0.25">
      <c r="A12" s="381" t="s">
        <v>171</v>
      </c>
      <c r="B12" s="382"/>
      <c r="C12" s="382"/>
      <c r="D12" s="382"/>
      <c r="E12" s="382"/>
      <c r="F12" s="382"/>
      <c r="G12" s="382"/>
      <c r="H12" s="382"/>
      <c r="I12" s="383"/>
    </row>
    <row r="13" spans="1:9" ht="15" customHeight="1" thickBot="1" x14ac:dyDescent="0.3">
      <c r="A13" s="387" t="s">
        <v>233</v>
      </c>
      <c r="B13" s="388"/>
      <c r="C13" s="388"/>
      <c r="D13" s="388"/>
      <c r="E13" s="388"/>
      <c r="F13" s="388"/>
      <c r="G13" s="389"/>
      <c r="H13" s="201">
        <v>2520.9725472000009</v>
      </c>
      <c r="I13" s="202">
        <v>1845</v>
      </c>
    </row>
    <row r="14" spans="1:9" ht="120" customHeight="1" thickBot="1" x14ac:dyDescent="0.3">
      <c r="A14" s="284"/>
      <c r="B14" s="285"/>
      <c r="C14" s="378" t="s">
        <v>444</v>
      </c>
      <c r="D14" s="379"/>
      <c r="E14" s="379"/>
      <c r="F14" s="379"/>
      <c r="G14" s="379"/>
      <c r="H14" s="379"/>
      <c r="I14" s="380"/>
    </row>
    <row r="15" spans="1:9" ht="26.25" thickBot="1" x14ac:dyDescent="0.3">
      <c r="A15" s="162" t="s">
        <v>345</v>
      </c>
      <c r="B15" s="163">
        <v>200</v>
      </c>
      <c r="C15" s="195" t="s">
        <v>346</v>
      </c>
      <c r="D15" s="195">
        <v>320</v>
      </c>
      <c r="E15" s="195" t="s">
        <v>347</v>
      </c>
      <c r="F15" s="195">
        <v>2200</v>
      </c>
      <c r="G15" s="195">
        <v>1450</v>
      </c>
      <c r="H15" s="197" t="s">
        <v>348</v>
      </c>
      <c r="I15" s="186" t="s">
        <v>348</v>
      </c>
    </row>
    <row r="16" spans="1:9" ht="26.25" thickBot="1" x14ac:dyDescent="0.3">
      <c r="A16" s="162" t="s">
        <v>349</v>
      </c>
      <c r="B16" s="167">
        <v>200</v>
      </c>
      <c r="C16" s="195" t="s">
        <v>346</v>
      </c>
      <c r="D16" s="195">
        <v>320</v>
      </c>
      <c r="E16" s="195" t="s">
        <v>347</v>
      </c>
      <c r="F16" s="196">
        <v>2230</v>
      </c>
      <c r="G16" s="196">
        <v>1990</v>
      </c>
      <c r="H16" s="197">
        <v>60516.990000000013</v>
      </c>
      <c r="I16" s="198">
        <v>42157</v>
      </c>
    </row>
    <row r="17" spans="1:9" x14ac:dyDescent="0.25">
      <c r="A17" s="390" t="s">
        <v>171</v>
      </c>
      <c r="B17" s="391"/>
      <c r="C17" s="391"/>
      <c r="D17" s="391"/>
      <c r="E17" s="391"/>
      <c r="F17" s="391"/>
      <c r="G17" s="391"/>
      <c r="H17" s="391"/>
      <c r="I17" s="392"/>
    </row>
    <row r="18" spans="1:9" ht="15.75" thickBot="1" x14ac:dyDescent="0.3">
      <c r="A18" s="384" t="s">
        <v>233</v>
      </c>
      <c r="B18" s="385"/>
      <c r="C18" s="385"/>
      <c r="D18" s="385"/>
      <c r="E18" s="385"/>
      <c r="F18" s="385"/>
      <c r="G18" s="386"/>
      <c r="H18" s="199">
        <v>2520.9725472000009</v>
      </c>
      <c r="I18" s="200">
        <v>1845</v>
      </c>
    </row>
    <row r="22" spans="1:9" x14ac:dyDescent="0.25">
      <c r="A22" s="1"/>
      <c r="B22" s="129" t="s">
        <v>101</v>
      </c>
      <c r="C22" s="1"/>
      <c r="D22" s="1"/>
      <c r="E22" s="1"/>
      <c r="F22" s="2"/>
    </row>
    <row r="23" spans="1:9" x14ac:dyDescent="0.25">
      <c r="A23" s="1"/>
      <c r="B23" s="129" t="s">
        <v>524</v>
      </c>
      <c r="C23" s="1"/>
      <c r="D23" s="1"/>
      <c r="E23" s="1"/>
      <c r="F23" s="2"/>
    </row>
    <row r="24" spans="1:9" x14ac:dyDescent="0.25">
      <c r="A24" s="1"/>
      <c r="B24" s="129" t="s">
        <v>525</v>
      </c>
      <c r="C24" s="1"/>
      <c r="D24" s="1"/>
      <c r="E24" s="1"/>
      <c r="F24" s="2"/>
    </row>
  </sheetData>
  <mergeCells count="20">
    <mergeCell ref="H2:I2"/>
    <mergeCell ref="G2:G3"/>
    <mergeCell ref="A2:A3"/>
    <mergeCell ref="B2:B3"/>
    <mergeCell ref="C2:C3"/>
    <mergeCell ref="D2:D3"/>
    <mergeCell ref="E2:E3"/>
    <mergeCell ref="F2:F3"/>
    <mergeCell ref="A18:G18"/>
    <mergeCell ref="A13:G13"/>
    <mergeCell ref="A8:G8"/>
    <mergeCell ref="A14:B14"/>
    <mergeCell ref="C14:I14"/>
    <mergeCell ref="A17:I17"/>
    <mergeCell ref="A4:B4"/>
    <mergeCell ref="A9:B9"/>
    <mergeCell ref="C4:I4"/>
    <mergeCell ref="A12:I12"/>
    <mergeCell ref="C9:I9"/>
    <mergeCell ref="A7:I7"/>
  </mergeCells>
  <hyperlinks>
    <hyperlink ref="B22" r:id="rId1" xr:uid="{00000000-0004-0000-0700-000000000000}"/>
    <hyperlink ref="B23" r:id="rId2" xr:uid="{00000000-0004-0000-0700-000001000000}"/>
    <hyperlink ref="B24" r:id="rId3" xr:uid="{00000000-0004-0000-0700-000002000000}"/>
  </hyperlinks>
  <pageMargins left="0.7" right="0.7" top="0.75" bottom="0.75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"/>
  <sheetViews>
    <sheetView workbookViewId="0">
      <selection activeCell="K4" sqref="K4"/>
    </sheetView>
  </sheetViews>
  <sheetFormatPr defaultRowHeight="15" x14ac:dyDescent="0.25"/>
  <cols>
    <col min="1" max="1" width="28.42578125" customWidth="1"/>
    <col min="2" max="2" width="9.28515625" customWidth="1"/>
    <col min="3" max="3" width="18.42578125" customWidth="1"/>
    <col min="4" max="4" width="13.7109375" customWidth="1"/>
    <col min="5" max="5" width="18.42578125" customWidth="1"/>
    <col min="6" max="6" width="20" customWidth="1"/>
    <col min="7" max="7" width="20.85546875" customWidth="1"/>
    <col min="8" max="8" width="15.7109375" bestFit="1" customWidth="1"/>
  </cols>
  <sheetData>
    <row r="1" spans="1:8" ht="19.5" thickBot="1" x14ac:dyDescent="0.3">
      <c r="A1" s="1"/>
      <c r="B1" s="1"/>
      <c r="C1" s="90" t="s">
        <v>569</v>
      </c>
      <c r="D1" s="1"/>
      <c r="E1" s="1"/>
      <c r="F1" s="4"/>
      <c r="G1" s="43"/>
    </row>
    <row r="2" spans="1:8" ht="15.75" customHeight="1" thickBot="1" x14ac:dyDescent="0.3">
      <c r="A2" s="328" t="s">
        <v>309</v>
      </c>
      <c r="B2" s="328" t="s">
        <v>255</v>
      </c>
      <c r="C2" s="328" t="s">
        <v>315</v>
      </c>
      <c r="D2" s="328" t="s">
        <v>313</v>
      </c>
      <c r="E2" s="328" t="s">
        <v>311</v>
      </c>
      <c r="F2" s="328" t="s">
        <v>310</v>
      </c>
      <c r="G2" s="326" t="s">
        <v>316</v>
      </c>
      <c r="H2" s="359"/>
    </row>
    <row r="3" spans="1:8" ht="81.75" customHeight="1" thickBot="1" x14ac:dyDescent="0.3">
      <c r="A3" s="329"/>
      <c r="B3" s="329"/>
      <c r="C3" s="329"/>
      <c r="D3" s="329"/>
      <c r="E3" s="329"/>
      <c r="F3" s="329"/>
      <c r="G3" s="102" t="s">
        <v>317</v>
      </c>
      <c r="H3" s="102" t="s">
        <v>18</v>
      </c>
    </row>
    <row r="4" spans="1:8" ht="212.25" customHeight="1" x14ac:dyDescent="0.25">
      <c r="A4" s="9"/>
      <c r="B4" s="40"/>
      <c r="C4" s="11"/>
      <c r="D4" s="399" t="s">
        <v>518</v>
      </c>
      <c r="E4" s="400"/>
      <c r="F4" s="400"/>
      <c r="G4" s="400"/>
      <c r="H4" s="401"/>
    </row>
    <row r="5" spans="1:8" ht="15.75" thickBot="1" x14ac:dyDescent="0.3">
      <c r="A5" s="220" t="s">
        <v>519</v>
      </c>
      <c r="B5" s="221">
        <v>360</v>
      </c>
      <c r="C5" s="221" t="s">
        <v>312</v>
      </c>
      <c r="D5" s="221">
        <v>2230</v>
      </c>
      <c r="E5" s="221">
        <v>2500</v>
      </c>
      <c r="F5" s="222" t="s">
        <v>314</v>
      </c>
      <c r="G5" s="223">
        <v>19000000</v>
      </c>
      <c r="H5" s="224">
        <f t="shared" ref="H5" si="0">G5*0.95</f>
        <v>18050000</v>
      </c>
    </row>
    <row r="8" spans="1:8" x14ac:dyDescent="0.25">
      <c r="A8" s="1"/>
      <c r="B8" s="129" t="s">
        <v>101</v>
      </c>
      <c r="C8" s="1"/>
      <c r="D8" s="1"/>
      <c r="E8" s="1"/>
      <c r="F8" s="2"/>
    </row>
    <row r="9" spans="1:8" x14ac:dyDescent="0.25">
      <c r="A9" s="1"/>
      <c r="B9" s="129" t="s">
        <v>524</v>
      </c>
      <c r="C9" s="1"/>
      <c r="D9" s="1"/>
      <c r="E9" s="1"/>
      <c r="F9" s="2"/>
    </row>
    <row r="10" spans="1:8" x14ac:dyDescent="0.25">
      <c r="A10" s="1"/>
      <c r="B10" s="129" t="s">
        <v>525</v>
      </c>
      <c r="C10" s="1"/>
      <c r="D10" s="1"/>
      <c r="E10" s="1"/>
      <c r="F10" s="2"/>
    </row>
  </sheetData>
  <mergeCells count="8">
    <mergeCell ref="D4:H4"/>
    <mergeCell ref="F2:F3"/>
    <mergeCell ref="A2:A3"/>
    <mergeCell ref="B2:B3"/>
    <mergeCell ref="C2:C3"/>
    <mergeCell ref="D2:D3"/>
    <mergeCell ref="E2:E3"/>
    <mergeCell ref="G2:H2"/>
  </mergeCells>
  <hyperlinks>
    <hyperlink ref="B8" r:id="rId1" xr:uid="{00000000-0004-0000-0800-000000000000}"/>
    <hyperlink ref="B9" r:id="rId2" xr:uid="{00000000-0004-0000-0800-000001000000}"/>
    <hyperlink ref="B10" r:id="rId3" xr:uid="{00000000-0004-0000-08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Мульчер на трактор</vt:lpstr>
      <vt:lpstr>Мульчер на экскаватор</vt:lpstr>
      <vt:lpstr>Косилка навесная</vt:lpstr>
      <vt:lpstr>Косилка гидравлическая</vt:lpstr>
      <vt:lpstr>Косилка смещаемая</vt:lpstr>
      <vt:lpstr>Лист1</vt:lpstr>
      <vt:lpstr>Косилка на манипуляторе</vt:lpstr>
      <vt:lpstr>Мульчер на погрузчик</vt:lpstr>
      <vt:lpstr>Мульчерное спецшасси </vt:lpstr>
      <vt:lpstr>iCut </vt:lpstr>
      <vt:lpstr>головы косилок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Аймединов</dc:creator>
  <cp:lastModifiedBy>Анна Елисеева</cp:lastModifiedBy>
  <dcterms:created xsi:type="dcterms:W3CDTF">2006-09-28T05:33:49Z</dcterms:created>
  <dcterms:modified xsi:type="dcterms:W3CDTF">2023-01-17T08:47:11Z</dcterms:modified>
</cp:coreProperties>
</file>